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契約一覧50戸" sheetId="1" state="visible" r:id="rId1"/>
    <sheet xmlns:r="http://schemas.openxmlformats.org/officeDocument/2006/relationships" name="滞納管理12ヶ月" sheetId="2" state="visible" r:id="rId2"/>
    <sheet xmlns:r="http://schemas.openxmlformats.org/officeDocument/2006/relationships" name="保証会社別集計" sheetId="3" state="visible" r:id="rId3"/>
    <sheet xmlns:r="http://schemas.openxmlformats.org/officeDocument/2006/relationships" name="更新管理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/d"/>
  </numFmts>
  <fonts count="5">
    <font>
      <name val="Calibri"/>
      <family val="2"/>
      <color theme="1"/>
      <sz val="11"/>
      <scheme val="minor"/>
    </font>
    <font>
      <name val="ＭＳ Ｐゴシック"/>
      <b val="1"/>
      <color rgb="00FFFFFF"/>
      <sz val="14"/>
    </font>
    <font>
      <name val="ＭＳ Ｐゴシック"/>
      <b val="1"/>
      <color rgb="00000000"/>
      <sz val="10"/>
    </font>
    <font>
      <name val="ＭＳ Ｐゴシック"/>
      <color rgb="00000000"/>
      <sz val="9"/>
    </font>
    <font>
      <name val="ＭＳ Ｐゴシック"/>
      <color rgb="00000000"/>
      <sz val="10"/>
    </font>
  </fonts>
  <fills count="6">
    <fill>
      <patternFill/>
    </fill>
    <fill>
      <patternFill patternType="gray125"/>
    </fill>
    <fill>
      <patternFill patternType="solid">
        <fgColor rgb="004A6FA5"/>
      </patternFill>
    </fill>
    <fill>
      <patternFill patternType="solid">
        <fgColor rgb="00E8F0FE"/>
      </patternFill>
    </fill>
    <fill>
      <patternFill patternType="solid">
        <fgColor rgb="00C0392B"/>
      </patternFill>
    </fill>
    <fill>
      <patternFill patternType="solid">
        <fgColor rgb="0027AE6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4" fontId="3" fillId="0" borderId="1" applyAlignment="1" pivotButton="0" quotePrefix="0" xfId="0">
      <alignment horizontal="center" vertical="center" wrapText="1"/>
    </xf>
    <xf numFmtId="3" fontId="3" fillId="0" borderId="1" applyAlignment="1" pivotButton="0" quotePrefix="0" xfId="0">
      <alignment horizontal="right" vertical="center" wrapText="1"/>
    </xf>
    <xf numFmtId="0" fontId="1" fillId="4" borderId="0" applyAlignment="1" pivotButton="0" quotePrefix="0" xfId="0">
      <alignment horizontal="center" vertical="center" wrapText="1"/>
    </xf>
    <xf numFmtId="0" fontId="1" fillId="5" borderId="0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right" vertical="center" wrapText="1"/>
    </xf>
    <xf numFmtId="0" fontId="0" fillId="0" borderId="1" pivotButton="0" quotePrefix="0" xfId="0"/>
    <xf numFmtId="0" fontId="2" fillId="0" borderId="1" pivotButton="0" quotePrefix="0" xfId="0"/>
    <xf numFmtId="3" fontId="0" fillId="0" borderId="1" pivotButton="0" quotePrefix="0" xfId="0"/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C0392B"/>
      </font>
      <fill>
        <patternFill patternType="solid">
          <fgColor rgb="00FADBD8"/>
        </patternFill>
      </fill>
    </dxf>
    <dxf>
      <fill>
        <patternFill patternType="solid">
          <fgColor rgb="00FFF9E6"/>
        </patternFill>
      </fill>
    </dxf>
    <dxf>
      <font>
        <b val="1"/>
      </font>
      <fill>
        <patternFill patternType="solid">
          <fgColor rgb="00FFF9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53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6" customWidth="1" min="3" max="3"/>
    <col width="12" customWidth="1" min="4" max="4"/>
    <col width="14" customWidth="1" min="5" max="5"/>
    <col width="12" customWidth="1" min="6" max="6"/>
    <col width="12" customWidth="1" min="7" max="7"/>
    <col width="12" customWidth="1" min="8" max="8"/>
    <col width="14" customWidth="1" min="9" max="9"/>
    <col width="12" customWidth="1" min="10" max="10"/>
    <col width="12" customWidth="1" min="11" max="11"/>
    <col width="14" customWidth="1" min="12" max="12"/>
    <col width="12" customWidth="1" min="13" max="13"/>
    <col width="16" customWidth="1" min="14" max="14"/>
  </cols>
  <sheetData>
    <row r="1" ht="28" customHeight="1">
      <c r="A1" s="1" t="inlineStr">
        <is>
          <t>賃貸保証 契約管理一覧（50戸対応）</t>
        </is>
      </c>
    </row>
    <row r="3" ht="22" customHeight="1">
      <c r="A3" s="2" t="inlineStr">
        <is>
          <t>No</t>
        </is>
      </c>
      <c r="B3" s="2" t="inlineStr">
        <is>
          <t>部屋番号</t>
        </is>
      </c>
      <c r="C3" s="2" t="inlineStr">
        <is>
          <t>入居者氏名</t>
        </is>
      </c>
      <c r="D3" s="2" t="inlineStr">
        <is>
          <t>入居日</t>
        </is>
      </c>
      <c r="E3" s="2" t="inlineStr">
        <is>
          <t>契約期間（年）</t>
        </is>
      </c>
      <c r="F3" s="2" t="inlineStr">
        <is>
          <t>賃料(円)</t>
        </is>
      </c>
      <c r="G3" s="2" t="inlineStr">
        <is>
          <t>共益費(円)</t>
        </is>
      </c>
      <c r="H3" s="2" t="inlineStr">
        <is>
          <t>敷金(円)</t>
        </is>
      </c>
      <c r="I3" s="2" t="inlineStr">
        <is>
          <t>保証会社</t>
        </is>
      </c>
      <c r="J3" s="2" t="inlineStr">
        <is>
          <t>保証料(円)</t>
        </is>
      </c>
      <c r="K3" s="2" t="inlineStr">
        <is>
          <t>更新月</t>
        </is>
      </c>
      <c r="L3" s="2" t="inlineStr">
        <is>
          <t>次回更新日</t>
        </is>
      </c>
      <c r="M3" s="2" t="inlineStr">
        <is>
          <t>滞納回数</t>
        </is>
      </c>
      <c r="N3" s="2" t="inlineStr">
        <is>
          <t>ステータス</t>
        </is>
      </c>
    </row>
    <row r="4">
      <c r="A4" s="3" t="n">
        <v>1</v>
      </c>
      <c r="B4" s="3" t="inlineStr">
        <is>
          <t>101号室</t>
        </is>
      </c>
      <c r="C4" s="4" t="n"/>
      <c r="D4" s="5" t="n"/>
      <c r="E4" s="3" t="n"/>
      <c r="F4" s="6" t="n"/>
      <c r="G4" s="6" t="n"/>
      <c r="H4" s="6" t="n"/>
      <c r="I4" s="3" t="n"/>
      <c r="J4" s="6" t="n"/>
      <c r="K4" s="3" t="n"/>
      <c r="L4" s="5">
        <f>IF(D4="","",EDATE(D4,E4*12))</f>
        <v/>
      </c>
      <c r="M4" s="3" t="n"/>
      <c r="N4" s="3" t="n"/>
    </row>
    <row r="5">
      <c r="A5" s="3" t="n">
        <v>2</v>
      </c>
      <c r="B5" s="3" t="inlineStr">
        <is>
          <t>102号室</t>
        </is>
      </c>
      <c r="C5" s="4" t="n"/>
      <c r="D5" s="5" t="n"/>
      <c r="E5" s="3" t="n"/>
      <c r="F5" s="6" t="n"/>
      <c r="G5" s="6" t="n"/>
      <c r="H5" s="6" t="n"/>
      <c r="I5" s="3" t="n"/>
      <c r="J5" s="6" t="n"/>
      <c r="K5" s="3" t="n"/>
      <c r="L5" s="5">
        <f>IF(D5="","",EDATE(D5,E5*12))</f>
        <v/>
      </c>
      <c r="M5" s="3" t="n"/>
      <c r="N5" s="3" t="n"/>
    </row>
    <row r="6">
      <c r="A6" s="3" t="n">
        <v>3</v>
      </c>
      <c r="B6" s="3" t="inlineStr">
        <is>
          <t>103号室</t>
        </is>
      </c>
      <c r="C6" s="4" t="n"/>
      <c r="D6" s="5" t="n"/>
      <c r="E6" s="3" t="n"/>
      <c r="F6" s="6" t="n"/>
      <c r="G6" s="6" t="n"/>
      <c r="H6" s="6" t="n"/>
      <c r="I6" s="3" t="n"/>
      <c r="J6" s="6" t="n"/>
      <c r="K6" s="3" t="n"/>
      <c r="L6" s="5">
        <f>IF(D6="","",EDATE(D6,E6*12))</f>
        <v/>
      </c>
      <c r="M6" s="3" t="n"/>
      <c r="N6" s="3" t="n"/>
    </row>
    <row r="7">
      <c r="A7" s="3" t="n">
        <v>4</v>
      </c>
      <c r="B7" s="3" t="inlineStr">
        <is>
          <t>104号室</t>
        </is>
      </c>
      <c r="C7" s="4" t="n"/>
      <c r="D7" s="5" t="n"/>
      <c r="E7" s="3" t="n"/>
      <c r="F7" s="6" t="n"/>
      <c r="G7" s="6" t="n"/>
      <c r="H7" s="6" t="n"/>
      <c r="I7" s="3" t="n"/>
      <c r="J7" s="6" t="n"/>
      <c r="K7" s="3" t="n"/>
      <c r="L7" s="5">
        <f>IF(D7="","",EDATE(D7,E7*12))</f>
        <v/>
      </c>
      <c r="M7" s="3" t="n"/>
      <c r="N7" s="3" t="n"/>
    </row>
    <row r="8">
      <c r="A8" s="3" t="n">
        <v>5</v>
      </c>
      <c r="B8" s="3" t="inlineStr">
        <is>
          <t>105号室</t>
        </is>
      </c>
      <c r="C8" s="4" t="n"/>
      <c r="D8" s="5" t="n"/>
      <c r="E8" s="3" t="n"/>
      <c r="F8" s="6" t="n"/>
      <c r="G8" s="6" t="n"/>
      <c r="H8" s="6" t="n"/>
      <c r="I8" s="3" t="n"/>
      <c r="J8" s="6" t="n"/>
      <c r="K8" s="3" t="n"/>
      <c r="L8" s="5">
        <f>IF(D8="","",EDATE(D8,E8*12))</f>
        <v/>
      </c>
      <c r="M8" s="3" t="n"/>
      <c r="N8" s="3" t="n"/>
    </row>
    <row r="9">
      <c r="A9" s="3" t="n">
        <v>6</v>
      </c>
      <c r="B9" s="3" t="inlineStr">
        <is>
          <t>106号室</t>
        </is>
      </c>
      <c r="C9" s="4" t="n"/>
      <c r="D9" s="5" t="n"/>
      <c r="E9" s="3" t="n"/>
      <c r="F9" s="6" t="n"/>
      <c r="G9" s="6" t="n"/>
      <c r="H9" s="6" t="n"/>
      <c r="I9" s="3" t="n"/>
      <c r="J9" s="6" t="n"/>
      <c r="K9" s="3" t="n"/>
      <c r="L9" s="5">
        <f>IF(D9="","",EDATE(D9,E9*12))</f>
        <v/>
      </c>
      <c r="M9" s="3" t="n"/>
      <c r="N9" s="3" t="n"/>
    </row>
    <row r="10">
      <c r="A10" s="3" t="n">
        <v>7</v>
      </c>
      <c r="B10" s="3" t="inlineStr">
        <is>
          <t>107号室</t>
        </is>
      </c>
      <c r="C10" s="4" t="n"/>
      <c r="D10" s="5" t="n"/>
      <c r="E10" s="3" t="n"/>
      <c r="F10" s="6" t="n"/>
      <c r="G10" s="6" t="n"/>
      <c r="H10" s="6" t="n"/>
      <c r="I10" s="3" t="n"/>
      <c r="J10" s="6" t="n"/>
      <c r="K10" s="3" t="n"/>
      <c r="L10" s="5">
        <f>IF(D10="","",EDATE(D10,E10*12))</f>
        <v/>
      </c>
      <c r="M10" s="3" t="n"/>
      <c r="N10" s="3" t="n"/>
    </row>
    <row r="11">
      <c r="A11" s="3" t="n">
        <v>8</v>
      </c>
      <c r="B11" s="3" t="inlineStr">
        <is>
          <t>108号室</t>
        </is>
      </c>
      <c r="C11" s="4" t="n"/>
      <c r="D11" s="5" t="n"/>
      <c r="E11" s="3" t="n"/>
      <c r="F11" s="6" t="n"/>
      <c r="G11" s="6" t="n"/>
      <c r="H11" s="6" t="n"/>
      <c r="I11" s="3" t="n"/>
      <c r="J11" s="6" t="n"/>
      <c r="K11" s="3" t="n"/>
      <c r="L11" s="5">
        <f>IF(D11="","",EDATE(D11,E11*12))</f>
        <v/>
      </c>
      <c r="M11" s="3" t="n"/>
      <c r="N11" s="3" t="n"/>
    </row>
    <row r="12">
      <c r="A12" s="3" t="n">
        <v>9</v>
      </c>
      <c r="B12" s="3" t="inlineStr">
        <is>
          <t>109号室</t>
        </is>
      </c>
      <c r="C12" s="4" t="n"/>
      <c r="D12" s="5" t="n"/>
      <c r="E12" s="3" t="n"/>
      <c r="F12" s="6" t="n"/>
      <c r="G12" s="6" t="n"/>
      <c r="H12" s="6" t="n"/>
      <c r="I12" s="3" t="n"/>
      <c r="J12" s="6" t="n"/>
      <c r="K12" s="3" t="n"/>
      <c r="L12" s="5">
        <f>IF(D12="","",EDATE(D12,E12*12))</f>
        <v/>
      </c>
      <c r="M12" s="3" t="n"/>
      <c r="N12" s="3" t="n"/>
    </row>
    <row r="13">
      <c r="A13" s="3" t="n">
        <v>10</v>
      </c>
      <c r="B13" s="3" t="inlineStr">
        <is>
          <t>1010号室</t>
        </is>
      </c>
      <c r="C13" s="4" t="n"/>
      <c r="D13" s="5" t="n"/>
      <c r="E13" s="3" t="n"/>
      <c r="F13" s="6" t="n"/>
      <c r="G13" s="6" t="n"/>
      <c r="H13" s="6" t="n"/>
      <c r="I13" s="3" t="n"/>
      <c r="J13" s="6" t="n"/>
      <c r="K13" s="3" t="n"/>
      <c r="L13" s="5">
        <f>IF(D13="","",EDATE(D13,E13*12))</f>
        <v/>
      </c>
      <c r="M13" s="3" t="n"/>
      <c r="N13" s="3" t="n"/>
    </row>
    <row r="14">
      <c r="A14" s="3" t="n">
        <v>11</v>
      </c>
      <c r="B14" s="3" t="inlineStr">
        <is>
          <t>201号室</t>
        </is>
      </c>
      <c r="C14" s="4" t="n"/>
      <c r="D14" s="5" t="n"/>
      <c r="E14" s="3" t="n"/>
      <c r="F14" s="6" t="n"/>
      <c r="G14" s="6" t="n"/>
      <c r="H14" s="6" t="n"/>
      <c r="I14" s="3" t="n"/>
      <c r="J14" s="6" t="n"/>
      <c r="K14" s="3" t="n"/>
      <c r="L14" s="5">
        <f>IF(D14="","",EDATE(D14,E14*12))</f>
        <v/>
      </c>
      <c r="M14" s="3" t="n"/>
      <c r="N14" s="3" t="n"/>
    </row>
    <row r="15">
      <c r="A15" s="3" t="n">
        <v>12</v>
      </c>
      <c r="B15" s="3" t="inlineStr">
        <is>
          <t>202号室</t>
        </is>
      </c>
      <c r="C15" s="4" t="n"/>
      <c r="D15" s="5" t="n"/>
      <c r="E15" s="3" t="n"/>
      <c r="F15" s="6" t="n"/>
      <c r="G15" s="6" t="n"/>
      <c r="H15" s="6" t="n"/>
      <c r="I15" s="3" t="n"/>
      <c r="J15" s="6" t="n"/>
      <c r="K15" s="3" t="n"/>
      <c r="L15" s="5">
        <f>IF(D15="","",EDATE(D15,E15*12))</f>
        <v/>
      </c>
      <c r="M15" s="3" t="n"/>
      <c r="N15" s="3" t="n"/>
    </row>
    <row r="16">
      <c r="A16" s="3" t="n">
        <v>13</v>
      </c>
      <c r="B16" s="3" t="inlineStr">
        <is>
          <t>203号室</t>
        </is>
      </c>
      <c r="C16" s="4" t="n"/>
      <c r="D16" s="5" t="n"/>
      <c r="E16" s="3" t="n"/>
      <c r="F16" s="6" t="n"/>
      <c r="G16" s="6" t="n"/>
      <c r="H16" s="6" t="n"/>
      <c r="I16" s="3" t="n"/>
      <c r="J16" s="6" t="n"/>
      <c r="K16" s="3" t="n"/>
      <c r="L16" s="5">
        <f>IF(D16="","",EDATE(D16,E16*12))</f>
        <v/>
      </c>
      <c r="M16" s="3" t="n"/>
      <c r="N16" s="3" t="n"/>
    </row>
    <row r="17">
      <c r="A17" s="3" t="n">
        <v>14</v>
      </c>
      <c r="B17" s="3" t="inlineStr">
        <is>
          <t>204号室</t>
        </is>
      </c>
      <c r="C17" s="4" t="n"/>
      <c r="D17" s="5" t="n"/>
      <c r="E17" s="3" t="n"/>
      <c r="F17" s="6" t="n"/>
      <c r="G17" s="6" t="n"/>
      <c r="H17" s="6" t="n"/>
      <c r="I17" s="3" t="n"/>
      <c r="J17" s="6" t="n"/>
      <c r="K17" s="3" t="n"/>
      <c r="L17" s="5">
        <f>IF(D17="","",EDATE(D17,E17*12))</f>
        <v/>
      </c>
      <c r="M17" s="3" t="n"/>
      <c r="N17" s="3" t="n"/>
    </row>
    <row r="18">
      <c r="A18" s="3" t="n">
        <v>15</v>
      </c>
      <c r="B18" s="3" t="inlineStr">
        <is>
          <t>205号室</t>
        </is>
      </c>
      <c r="C18" s="4" t="n"/>
      <c r="D18" s="5" t="n"/>
      <c r="E18" s="3" t="n"/>
      <c r="F18" s="6" t="n"/>
      <c r="G18" s="6" t="n"/>
      <c r="H18" s="6" t="n"/>
      <c r="I18" s="3" t="n"/>
      <c r="J18" s="6" t="n"/>
      <c r="K18" s="3" t="n"/>
      <c r="L18" s="5">
        <f>IF(D18="","",EDATE(D18,E18*12))</f>
        <v/>
      </c>
      <c r="M18" s="3" t="n"/>
      <c r="N18" s="3" t="n"/>
    </row>
    <row r="19">
      <c r="A19" s="3" t="n">
        <v>16</v>
      </c>
      <c r="B19" s="3" t="inlineStr">
        <is>
          <t>206号室</t>
        </is>
      </c>
      <c r="C19" s="4" t="n"/>
      <c r="D19" s="5" t="n"/>
      <c r="E19" s="3" t="n"/>
      <c r="F19" s="6" t="n"/>
      <c r="G19" s="6" t="n"/>
      <c r="H19" s="6" t="n"/>
      <c r="I19" s="3" t="n"/>
      <c r="J19" s="6" t="n"/>
      <c r="K19" s="3" t="n"/>
      <c r="L19" s="5">
        <f>IF(D19="","",EDATE(D19,E19*12))</f>
        <v/>
      </c>
      <c r="M19" s="3" t="n"/>
      <c r="N19" s="3" t="n"/>
    </row>
    <row r="20">
      <c r="A20" s="3" t="n">
        <v>17</v>
      </c>
      <c r="B20" s="3" t="inlineStr">
        <is>
          <t>207号室</t>
        </is>
      </c>
      <c r="C20" s="4" t="n"/>
      <c r="D20" s="5" t="n"/>
      <c r="E20" s="3" t="n"/>
      <c r="F20" s="6" t="n"/>
      <c r="G20" s="6" t="n"/>
      <c r="H20" s="6" t="n"/>
      <c r="I20" s="3" t="n"/>
      <c r="J20" s="6" t="n"/>
      <c r="K20" s="3" t="n"/>
      <c r="L20" s="5">
        <f>IF(D20="","",EDATE(D20,E20*12))</f>
        <v/>
      </c>
      <c r="M20" s="3" t="n"/>
      <c r="N20" s="3" t="n"/>
    </row>
    <row r="21">
      <c r="A21" s="3" t="n">
        <v>18</v>
      </c>
      <c r="B21" s="3" t="inlineStr">
        <is>
          <t>208号室</t>
        </is>
      </c>
      <c r="C21" s="4" t="n"/>
      <c r="D21" s="5" t="n"/>
      <c r="E21" s="3" t="n"/>
      <c r="F21" s="6" t="n"/>
      <c r="G21" s="6" t="n"/>
      <c r="H21" s="6" t="n"/>
      <c r="I21" s="3" t="n"/>
      <c r="J21" s="6" t="n"/>
      <c r="K21" s="3" t="n"/>
      <c r="L21" s="5">
        <f>IF(D21="","",EDATE(D21,E21*12))</f>
        <v/>
      </c>
      <c r="M21" s="3" t="n"/>
      <c r="N21" s="3" t="n"/>
    </row>
    <row r="22">
      <c r="A22" s="3" t="n">
        <v>19</v>
      </c>
      <c r="B22" s="3" t="inlineStr">
        <is>
          <t>209号室</t>
        </is>
      </c>
      <c r="C22" s="4" t="n"/>
      <c r="D22" s="5" t="n"/>
      <c r="E22" s="3" t="n"/>
      <c r="F22" s="6" t="n"/>
      <c r="G22" s="6" t="n"/>
      <c r="H22" s="6" t="n"/>
      <c r="I22" s="3" t="n"/>
      <c r="J22" s="6" t="n"/>
      <c r="K22" s="3" t="n"/>
      <c r="L22" s="5">
        <f>IF(D22="","",EDATE(D22,E22*12))</f>
        <v/>
      </c>
      <c r="M22" s="3" t="n"/>
      <c r="N22" s="3" t="n"/>
    </row>
    <row r="23">
      <c r="A23" s="3" t="n">
        <v>20</v>
      </c>
      <c r="B23" s="3" t="inlineStr">
        <is>
          <t>2010号室</t>
        </is>
      </c>
      <c r="C23" s="4" t="n"/>
      <c r="D23" s="5" t="n"/>
      <c r="E23" s="3" t="n"/>
      <c r="F23" s="6" t="n"/>
      <c r="G23" s="6" t="n"/>
      <c r="H23" s="6" t="n"/>
      <c r="I23" s="3" t="n"/>
      <c r="J23" s="6" t="n"/>
      <c r="K23" s="3" t="n"/>
      <c r="L23" s="5">
        <f>IF(D23="","",EDATE(D23,E23*12))</f>
        <v/>
      </c>
      <c r="M23" s="3" t="n"/>
      <c r="N23" s="3" t="n"/>
    </row>
    <row r="24">
      <c r="A24" s="3" t="n">
        <v>21</v>
      </c>
      <c r="B24" s="3" t="inlineStr">
        <is>
          <t>301号室</t>
        </is>
      </c>
      <c r="C24" s="4" t="n"/>
      <c r="D24" s="5" t="n"/>
      <c r="E24" s="3" t="n"/>
      <c r="F24" s="6" t="n"/>
      <c r="G24" s="6" t="n"/>
      <c r="H24" s="6" t="n"/>
      <c r="I24" s="3" t="n"/>
      <c r="J24" s="6" t="n"/>
      <c r="K24" s="3" t="n"/>
      <c r="L24" s="5">
        <f>IF(D24="","",EDATE(D24,E24*12))</f>
        <v/>
      </c>
      <c r="M24" s="3" t="n"/>
      <c r="N24" s="3" t="n"/>
    </row>
    <row r="25">
      <c r="A25" s="3" t="n">
        <v>22</v>
      </c>
      <c r="B25" s="3" t="inlineStr">
        <is>
          <t>302号室</t>
        </is>
      </c>
      <c r="C25" s="4" t="n"/>
      <c r="D25" s="5" t="n"/>
      <c r="E25" s="3" t="n"/>
      <c r="F25" s="6" t="n"/>
      <c r="G25" s="6" t="n"/>
      <c r="H25" s="6" t="n"/>
      <c r="I25" s="3" t="n"/>
      <c r="J25" s="6" t="n"/>
      <c r="K25" s="3" t="n"/>
      <c r="L25" s="5">
        <f>IF(D25="","",EDATE(D25,E25*12))</f>
        <v/>
      </c>
      <c r="M25" s="3" t="n"/>
      <c r="N25" s="3" t="n"/>
    </row>
    <row r="26">
      <c r="A26" s="3" t="n">
        <v>23</v>
      </c>
      <c r="B26" s="3" t="inlineStr">
        <is>
          <t>303号室</t>
        </is>
      </c>
      <c r="C26" s="4" t="n"/>
      <c r="D26" s="5" t="n"/>
      <c r="E26" s="3" t="n"/>
      <c r="F26" s="6" t="n"/>
      <c r="G26" s="6" t="n"/>
      <c r="H26" s="6" t="n"/>
      <c r="I26" s="3" t="n"/>
      <c r="J26" s="6" t="n"/>
      <c r="K26" s="3" t="n"/>
      <c r="L26" s="5">
        <f>IF(D26="","",EDATE(D26,E26*12))</f>
        <v/>
      </c>
      <c r="M26" s="3" t="n"/>
      <c r="N26" s="3" t="n"/>
    </row>
    <row r="27">
      <c r="A27" s="3" t="n">
        <v>24</v>
      </c>
      <c r="B27" s="3" t="inlineStr">
        <is>
          <t>304号室</t>
        </is>
      </c>
      <c r="C27" s="4" t="n"/>
      <c r="D27" s="5" t="n"/>
      <c r="E27" s="3" t="n"/>
      <c r="F27" s="6" t="n"/>
      <c r="G27" s="6" t="n"/>
      <c r="H27" s="6" t="n"/>
      <c r="I27" s="3" t="n"/>
      <c r="J27" s="6" t="n"/>
      <c r="K27" s="3" t="n"/>
      <c r="L27" s="5">
        <f>IF(D27="","",EDATE(D27,E27*12))</f>
        <v/>
      </c>
      <c r="M27" s="3" t="n"/>
      <c r="N27" s="3" t="n"/>
    </row>
    <row r="28">
      <c r="A28" s="3" t="n">
        <v>25</v>
      </c>
      <c r="B28" s="3" t="inlineStr">
        <is>
          <t>305号室</t>
        </is>
      </c>
      <c r="C28" s="4" t="n"/>
      <c r="D28" s="5" t="n"/>
      <c r="E28" s="3" t="n"/>
      <c r="F28" s="6" t="n"/>
      <c r="G28" s="6" t="n"/>
      <c r="H28" s="6" t="n"/>
      <c r="I28" s="3" t="n"/>
      <c r="J28" s="6" t="n"/>
      <c r="K28" s="3" t="n"/>
      <c r="L28" s="5">
        <f>IF(D28="","",EDATE(D28,E28*12))</f>
        <v/>
      </c>
      <c r="M28" s="3" t="n"/>
      <c r="N28" s="3" t="n"/>
    </row>
    <row r="29">
      <c r="A29" s="3" t="n">
        <v>26</v>
      </c>
      <c r="B29" s="3" t="inlineStr">
        <is>
          <t>306号室</t>
        </is>
      </c>
      <c r="C29" s="4" t="n"/>
      <c r="D29" s="5" t="n"/>
      <c r="E29" s="3" t="n"/>
      <c r="F29" s="6" t="n"/>
      <c r="G29" s="6" t="n"/>
      <c r="H29" s="6" t="n"/>
      <c r="I29" s="3" t="n"/>
      <c r="J29" s="6" t="n"/>
      <c r="K29" s="3" t="n"/>
      <c r="L29" s="5">
        <f>IF(D29="","",EDATE(D29,E29*12))</f>
        <v/>
      </c>
      <c r="M29" s="3" t="n"/>
      <c r="N29" s="3" t="n"/>
    </row>
    <row r="30">
      <c r="A30" s="3" t="n">
        <v>27</v>
      </c>
      <c r="B30" s="3" t="inlineStr">
        <is>
          <t>307号室</t>
        </is>
      </c>
      <c r="C30" s="4" t="n"/>
      <c r="D30" s="5" t="n"/>
      <c r="E30" s="3" t="n"/>
      <c r="F30" s="6" t="n"/>
      <c r="G30" s="6" t="n"/>
      <c r="H30" s="6" t="n"/>
      <c r="I30" s="3" t="n"/>
      <c r="J30" s="6" t="n"/>
      <c r="K30" s="3" t="n"/>
      <c r="L30" s="5">
        <f>IF(D30="","",EDATE(D30,E30*12))</f>
        <v/>
      </c>
      <c r="M30" s="3" t="n"/>
      <c r="N30" s="3" t="n"/>
    </row>
    <row r="31">
      <c r="A31" s="3" t="n">
        <v>28</v>
      </c>
      <c r="B31" s="3" t="inlineStr">
        <is>
          <t>308号室</t>
        </is>
      </c>
      <c r="C31" s="4" t="n"/>
      <c r="D31" s="5" t="n"/>
      <c r="E31" s="3" t="n"/>
      <c r="F31" s="6" t="n"/>
      <c r="G31" s="6" t="n"/>
      <c r="H31" s="6" t="n"/>
      <c r="I31" s="3" t="n"/>
      <c r="J31" s="6" t="n"/>
      <c r="K31" s="3" t="n"/>
      <c r="L31" s="5">
        <f>IF(D31="","",EDATE(D31,E31*12))</f>
        <v/>
      </c>
      <c r="M31" s="3" t="n"/>
      <c r="N31" s="3" t="n"/>
    </row>
    <row r="32">
      <c r="A32" s="3" t="n">
        <v>29</v>
      </c>
      <c r="B32" s="3" t="inlineStr">
        <is>
          <t>309号室</t>
        </is>
      </c>
      <c r="C32" s="4" t="n"/>
      <c r="D32" s="5" t="n"/>
      <c r="E32" s="3" t="n"/>
      <c r="F32" s="6" t="n"/>
      <c r="G32" s="6" t="n"/>
      <c r="H32" s="6" t="n"/>
      <c r="I32" s="3" t="n"/>
      <c r="J32" s="6" t="n"/>
      <c r="K32" s="3" t="n"/>
      <c r="L32" s="5">
        <f>IF(D32="","",EDATE(D32,E32*12))</f>
        <v/>
      </c>
      <c r="M32" s="3" t="n"/>
      <c r="N32" s="3" t="n"/>
    </row>
    <row r="33">
      <c r="A33" s="3" t="n">
        <v>30</v>
      </c>
      <c r="B33" s="3" t="inlineStr">
        <is>
          <t>3010号室</t>
        </is>
      </c>
      <c r="C33" s="4" t="n"/>
      <c r="D33" s="5" t="n"/>
      <c r="E33" s="3" t="n"/>
      <c r="F33" s="6" t="n"/>
      <c r="G33" s="6" t="n"/>
      <c r="H33" s="6" t="n"/>
      <c r="I33" s="3" t="n"/>
      <c r="J33" s="6" t="n"/>
      <c r="K33" s="3" t="n"/>
      <c r="L33" s="5">
        <f>IF(D33="","",EDATE(D33,E33*12))</f>
        <v/>
      </c>
      <c r="M33" s="3" t="n"/>
      <c r="N33" s="3" t="n"/>
    </row>
    <row r="34">
      <c r="A34" s="3" t="n">
        <v>31</v>
      </c>
      <c r="B34" s="3" t="inlineStr">
        <is>
          <t>401号室</t>
        </is>
      </c>
      <c r="C34" s="4" t="n"/>
      <c r="D34" s="5" t="n"/>
      <c r="E34" s="3" t="n"/>
      <c r="F34" s="6" t="n"/>
      <c r="G34" s="6" t="n"/>
      <c r="H34" s="6" t="n"/>
      <c r="I34" s="3" t="n"/>
      <c r="J34" s="6" t="n"/>
      <c r="K34" s="3" t="n"/>
      <c r="L34" s="5">
        <f>IF(D34="","",EDATE(D34,E34*12))</f>
        <v/>
      </c>
      <c r="M34" s="3" t="n"/>
      <c r="N34" s="3" t="n"/>
    </row>
    <row r="35">
      <c r="A35" s="3" t="n">
        <v>32</v>
      </c>
      <c r="B35" s="3" t="inlineStr">
        <is>
          <t>402号室</t>
        </is>
      </c>
      <c r="C35" s="4" t="n"/>
      <c r="D35" s="5" t="n"/>
      <c r="E35" s="3" t="n"/>
      <c r="F35" s="6" t="n"/>
      <c r="G35" s="6" t="n"/>
      <c r="H35" s="6" t="n"/>
      <c r="I35" s="3" t="n"/>
      <c r="J35" s="6" t="n"/>
      <c r="K35" s="3" t="n"/>
      <c r="L35" s="5">
        <f>IF(D35="","",EDATE(D35,E35*12))</f>
        <v/>
      </c>
      <c r="M35" s="3" t="n"/>
      <c r="N35" s="3" t="n"/>
    </row>
    <row r="36">
      <c r="A36" s="3" t="n">
        <v>33</v>
      </c>
      <c r="B36" s="3" t="inlineStr">
        <is>
          <t>403号室</t>
        </is>
      </c>
      <c r="C36" s="4" t="n"/>
      <c r="D36" s="5" t="n"/>
      <c r="E36" s="3" t="n"/>
      <c r="F36" s="6" t="n"/>
      <c r="G36" s="6" t="n"/>
      <c r="H36" s="6" t="n"/>
      <c r="I36" s="3" t="n"/>
      <c r="J36" s="6" t="n"/>
      <c r="K36" s="3" t="n"/>
      <c r="L36" s="5">
        <f>IF(D36="","",EDATE(D36,E36*12))</f>
        <v/>
      </c>
      <c r="M36" s="3" t="n"/>
      <c r="N36" s="3" t="n"/>
    </row>
    <row r="37">
      <c r="A37" s="3" t="n">
        <v>34</v>
      </c>
      <c r="B37" s="3" t="inlineStr">
        <is>
          <t>404号室</t>
        </is>
      </c>
      <c r="C37" s="4" t="n"/>
      <c r="D37" s="5" t="n"/>
      <c r="E37" s="3" t="n"/>
      <c r="F37" s="6" t="n"/>
      <c r="G37" s="6" t="n"/>
      <c r="H37" s="6" t="n"/>
      <c r="I37" s="3" t="n"/>
      <c r="J37" s="6" t="n"/>
      <c r="K37" s="3" t="n"/>
      <c r="L37" s="5">
        <f>IF(D37="","",EDATE(D37,E37*12))</f>
        <v/>
      </c>
      <c r="M37" s="3" t="n"/>
      <c r="N37" s="3" t="n"/>
    </row>
    <row r="38">
      <c r="A38" s="3" t="n">
        <v>35</v>
      </c>
      <c r="B38" s="3" t="inlineStr">
        <is>
          <t>405号室</t>
        </is>
      </c>
      <c r="C38" s="4" t="n"/>
      <c r="D38" s="5" t="n"/>
      <c r="E38" s="3" t="n"/>
      <c r="F38" s="6" t="n"/>
      <c r="G38" s="6" t="n"/>
      <c r="H38" s="6" t="n"/>
      <c r="I38" s="3" t="n"/>
      <c r="J38" s="6" t="n"/>
      <c r="K38" s="3" t="n"/>
      <c r="L38" s="5">
        <f>IF(D38="","",EDATE(D38,E38*12))</f>
        <v/>
      </c>
      <c r="M38" s="3" t="n"/>
      <c r="N38" s="3" t="n"/>
    </row>
    <row r="39">
      <c r="A39" s="3" t="n">
        <v>36</v>
      </c>
      <c r="B39" s="3" t="inlineStr">
        <is>
          <t>406号室</t>
        </is>
      </c>
      <c r="C39" s="4" t="n"/>
      <c r="D39" s="5" t="n"/>
      <c r="E39" s="3" t="n"/>
      <c r="F39" s="6" t="n"/>
      <c r="G39" s="6" t="n"/>
      <c r="H39" s="6" t="n"/>
      <c r="I39" s="3" t="n"/>
      <c r="J39" s="6" t="n"/>
      <c r="K39" s="3" t="n"/>
      <c r="L39" s="5">
        <f>IF(D39="","",EDATE(D39,E39*12))</f>
        <v/>
      </c>
      <c r="M39" s="3" t="n"/>
      <c r="N39" s="3" t="n"/>
    </row>
    <row r="40">
      <c r="A40" s="3" t="n">
        <v>37</v>
      </c>
      <c r="B40" s="3" t="inlineStr">
        <is>
          <t>407号室</t>
        </is>
      </c>
      <c r="C40" s="4" t="n"/>
      <c r="D40" s="5" t="n"/>
      <c r="E40" s="3" t="n"/>
      <c r="F40" s="6" t="n"/>
      <c r="G40" s="6" t="n"/>
      <c r="H40" s="6" t="n"/>
      <c r="I40" s="3" t="n"/>
      <c r="J40" s="6" t="n"/>
      <c r="K40" s="3" t="n"/>
      <c r="L40" s="5">
        <f>IF(D40="","",EDATE(D40,E40*12))</f>
        <v/>
      </c>
      <c r="M40" s="3" t="n"/>
      <c r="N40" s="3" t="n"/>
    </row>
    <row r="41">
      <c r="A41" s="3" t="n">
        <v>38</v>
      </c>
      <c r="B41" s="3" t="inlineStr">
        <is>
          <t>408号室</t>
        </is>
      </c>
      <c r="C41" s="4" t="n"/>
      <c r="D41" s="5" t="n"/>
      <c r="E41" s="3" t="n"/>
      <c r="F41" s="6" t="n"/>
      <c r="G41" s="6" t="n"/>
      <c r="H41" s="6" t="n"/>
      <c r="I41" s="3" t="n"/>
      <c r="J41" s="6" t="n"/>
      <c r="K41" s="3" t="n"/>
      <c r="L41" s="5">
        <f>IF(D41="","",EDATE(D41,E41*12))</f>
        <v/>
      </c>
      <c r="M41" s="3" t="n"/>
      <c r="N41" s="3" t="n"/>
    </row>
    <row r="42">
      <c r="A42" s="3" t="n">
        <v>39</v>
      </c>
      <c r="B42" s="3" t="inlineStr">
        <is>
          <t>409号室</t>
        </is>
      </c>
      <c r="C42" s="4" t="n"/>
      <c r="D42" s="5" t="n"/>
      <c r="E42" s="3" t="n"/>
      <c r="F42" s="6" t="n"/>
      <c r="G42" s="6" t="n"/>
      <c r="H42" s="6" t="n"/>
      <c r="I42" s="3" t="n"/>
      <c r="J42" s="6" t="n"/>
      <c r="K42" s="3" t="n"/>
      <c r="L42" s="5">
        <f>IF(D42="","",EDATE(D42,E42*12))</f>
        <v/>
      </c>
      <c r="M42" s="3" t="n"/>
      <c r="N42" s="3" t="n"/>
    </row>
    <row r="43">
      <c r="A43" s="3" t="n">
        <v>40</v>
      </c>
      <c r="B43" s="3" t="inlineStr">
        <is>
          <t>4010号室</t>
        </is>
      </c>
      <c r="C43" s="4" t="n"/>
      <c r="D43" s="5" t="n"/>
      <c r="E43" s="3" t="n"/>
      <c r="F43" s="6" t="n"/>
      <c r="G43" s="6" t="n"/>
      <c r="H43" s="6" t="n"/>
      <c r="I43" s="3" t="n"/>
      <c r="J43" s="6" t="n"/>
      <c r="K43" s="3" t="n"/>
      <c r="L43" s="5">
        <f>IF(D43="","",EDATE(D43,E43*12))</f>
        <v/>
      </c>
      <c r="M43" s="3" t="n"/>
      <c r="N43" s="3" t="n"/>
    </row>
    <row r="44">
      <c r="A44" s="3" t="n">
        <v>41</v>
      </c>
      <c r="B44" s="3" t="inlineStr">
        <is>
          <t>501号室</t>
        </is>
      </c>
      <c r="C44" s="4" t="n"/>
      <c r="D44" s="5" t="n"/>
      <c r="E44" s="3" t="n"/>
      <c r="F44" s="6" t="n"/>
      <c r="G44" s="6" t="n"/>
      <c r="H44" s="6" t="n"/>
      <c r="I44" s="3" t="n"/>
      <c r="J44" s="6" t="n"/>
      <c r="K44" s="3" t="n"/>
      <c r="L44" s="5">
        <f>IF(D44="","",EDATE(D44,E44*12))</f>
        <v/>
      </c>
      <c r="M44" s="3" t="n"/>
      <c r="N44" s="3" t="n"/>
    </row>
    <row r="45">
      <c r="A45" s="3" t="n">
        <v>42</v>
      </c>
      <c r="B45" s="3" t="inlineStr">
        <is>
          <t>502号室</t>
        </is>
      </c>
      <c r="C45" s="4" t="n"/>
      <c r="D45" s="5" t="n"/>
      <c r="E45" s="3" t="n"/>
      <c r="F45" s="6" t="n"/>
      <c r="G45" s="6" t="n"/>
      <c r="H45" s="6" t="n"/>
      <c r="I45" s="3" t="n"/>
      <c r="J45" s="6" t="n"/>
      <c r="K45" s="3" t="n"/>
      <c r="L45" s="5">
        <f>IF(D45="","",EDATE(D45,E45*12))</f>
        <v/>
      </c>
      <c r="M45" s="3" t="n"/>
      <c r="N45" s="3" t="n"/>
    </row>
    <row r="46">
      <c r="A46" s="3" t="n">
        <v>43</v>
      </c>
      <c r="B46" s="3" t="inlineStr">
        <is>
          <t>503号室</t>
        </is>
      </c>
      <c r="C46" s="4" t="n"/>
      <c r="D46" s="5" t="n"/>
      <c r="E46" s="3" t="n"/>
      <c r="F46" s="6" t="n"/>
      <c r="G46" s="6" t="n"/>
      <c r="H46" s="6" t="n"/>
      <c r="I46" s="3" t="n"/>
      <c r="J46" s="6" t="n"/>
      <c r="K46" s="3" t="n"/>
      <c r="L46" s="5">
        <f>IF(D46="","",EDATE(D46,E46*12))</f>
        <v/>
      </c>
      <c r="M46" s="3" t="n"/>
      <c r="N46" s="3" t="n"/>
    </row>
    <row r="47">
      <c r="A47" s="3" t="n">
        <v>44</v>
      </c>
      <c r="B47" s="3" t="inlineStr">
        <is>
          <t>504号室</t>
        </is>
      </c>
      <c r="C47" s="4" t="n"/>
      <c r="D47" s="5" t="n"/>
      <c r="E47" s="3" t="n"/>
      <c r="F47" s="6" t="n"/>
      <c r="G47" s="6" t="n"/>
      <c r="H47" s="6" t="n"/>
      <c r="I47" s="3" t="n"/>
      <c r="J47" s="6" t="n"/>
      <c r="K47" s="3" t="n"/>
      <c r="L47" s="5">
        <f>IF(D47="","",EDATE(D47,E47*12))</f>
        <v/>
      </c>
      <c r="M47" s="3" t="n"/>
      <c r="N47" s="3" t="n"/>
    </row>
    <row r="48">
      <c r="A48" s="3" t="n">
        <v>45</v>
      </c>
      <c r="B48" s="3" t="inlineStr">
        <is>
          <t>505号室</t>
        </is>
      </c>
      <c r="C48" s="4" t="n"/>
      <c r="D48" s="5" t="n"/>
      <c r="E48" s="3" t="n"/>
      <c r="F48" s="6" t="n"/>
      <c r="G48" s="6" t="n"/>
      <c r="H48" s="6" t="n"/>
      <c r="I48" s="3" t="n"/>
      <c r="J48" s="6" t="n"/>
      <c r="K48" s="3" t="n"/>
      <c r="L48" s="5">
        <f>IF(D48="","",EDATE(D48,E48*12))</f>
        <v/>
      </c>
      <c r="M48" s="3" t="n"/>
      <c r="N48" s="3" t="n"/>
    </row>
    <row r="49">
      <c r="A49" s="3" t="n">
        <v>46</v>
      </c>
      <c r="B49" s="3" t="inlineStr">
        <is>
          <t>506号室</t>
        </is>
      </c>
      <c r="C49" s="4" t="n"/>
      <c r="D49" s="5" t="n"/>
      <c r="E49" s="3" t="n"/>
      <c r="F49" s="6" t="n"/>
      <c r="G49" s="6" t="n"/>
      <c r="H49" s="6" t="n"/>
      <c r="I49" s="3" t="n"/>
      <c r="J49" s="6" t="n"/>
      <c r="K49" s="3" t="n"/>
      <c r="L49" s="5">
        <f>IF(D49="","",EDATE(D49,E49*12))</f>
        <v/>
      </c>
      <c r="M49" s="3" t="n"/>
      <c r="N49" s="3" t="n"/>
    </row>
    <row r="50">
      <c r="A50" s="3" t="n">
        <v>47</v>
      </c>
      <c r="B50" s="3" t="inlineStr">
        <is>
          <t>507号室</t>
        </is>
      </c>
      <c r="C50" s="4" t="n"/>
      <c r="D50" s="5" t="n"/>
      <c r="E50" s="3" t="n"/>
      <c r="F50" s="6" t="n"/>
      <c r="G50" s="6" t="n"/>
      <c r="H50" s="6" t="n"/>
      <c r="I50" s="3" t="n"/>
      <c r="J50" s="6" t="n"/>
      <c r="K50" s="3" t="n"/>
      <c r="L50" s="5">
        <f>IF(D50="","",EDATE(D50,E50*12))</f>
        <v/>
      </c>
      <c r="M50" s="3" t="n"/>
      <c r="N50" s="3" t="n"/>
    </row>
    <row r="51">
      <c r="A51" s="3" t="n">
        <v>48</v>
      </c>
      <c r="B51" s="3" t="inlineStr">
        <is>
          <t>508号室</t>
        </is>
      </c>
      <c r="C51" s="4" t="n"/>
      <c r="D51" s="5" t="n"/>
      <c r="E51" s="3" t="n"/>
      <c r="F51" s="6" t="n"/>
      <c r="G51" s="6" t="n"/>
      <c r="H51" s="6" t="n"/>
      <c r="I51" s="3" t="n"/>
      <c r="J51" s="6" t="n"/>
      <c r="K51" s="3" t="n"/>
      <c r="L51" s="5">
        <f>IF(D51="","",EDATE(D51,E51*12))</f>
        <v/>
      </c>
      <c r="M51" s="3" t="n"/>
      <c r="N51" s="3" t="n"/>
    </row>
    <row r="52">
      <c r="A52" s="3" t="n">
        <v>49</v>
      </c>
      <c r="B52" s="3" t="inlineStr">
        <is>
          <t>509号室</t>
        </is>
      </c>
      <c r="C52" s="4" t="n"/>
      <c r="D52" s="5" t="n"/>
      <c r="E52" s="3" t="n"/>
      <c r="F52" s="6" t="n"/>
      <c r="G52" s="6" t="n"/>
      <c r="H52" s="6" t="n"/>
      <c r="I52" s="3" t="n"/>
      <c r="J52" s="6" t="n"/>
      <c r="K52" s="3" t="n"/>
      <c r="L52" s="5">
        <f>IF(D52="","",EDATE(D52,E52*12))</f>
        <v/>
      </c>
      <c r="M52" s="3" t="n"/>
      <c r="N52" s="3" t="n"/>
    </row>
    <row r="53">
      <c r="A53" s="3" t="n">
        <v>50</v>
      </c>
      <c r="B53" s="3" t="inlineStr">
        <is>
          <t>5010号室</t>
        </is>
      </c>
      <c r="C53" s="4" t="n"/>
      <c r="D53" s="5" t="n"/>
      <c r="E53" s="3" t="n"/>
      <c r="F53" s="6" t="n"/>
      <c r="G53" s="6" t="n"/>
      <c r="H53" s="6" t="n"/>
      <c r="I53" s="3" t="n"/>
      <c r="J53" s="6" t="n"/>
      <c r="K53" s="3" t="n"/>
      <c r="L53" s="5">
        <f>IF(D53="","",EDATE(D53,E53*12))</f>
        <v/>
      </c>
      <c r="M53" s="3" t="n"/>
      <c r="N53" s="3" t="n"/>
    </row>
  </sheetData>
  <mergeCells count="1">
    <mergeCell ref="A1:N1"/>
  </mergeCells>
  <conditionalFormatting sqref="M4:M53">
    <cfRule type="cellIs" priority="1" operator="greaterThanOrEqual" dxfId="0">
      <formula>3</formula>
    </cfRule>
    <cfRule type="cellIs" priority="2" operator="greaterThanOrEqual" dxfId="1">
      <formula>1</formula>
    </cfRule>
  </conditionalFormatting>
  <conditionalFormatting sqref="L4:L53">
    <cfRule type="expression" priority="3" dxfId="2">
      <formula>AND(L4&lt;&gt;"",L4-TODAY()&lt;=30,L4-TODAY()&gt;=0)</formula>
    </cfRule>
    <cfRule type="expression" priority="4" dxfId="0">
      <formula>AND(L4&lt;&gt;"",L4&lt;TODAY())</formula>
    </cfRule>
  </conditionalFormatting>
  <dataValidations count="2">
    <dataValidation sqref="I4:I53" showDropDown="0" showInputMessage="0" showErrorMessage="0" allowBlank="1" type="list">
      <formula1>"日本セーフティ,Casa,JID,全保連,フォーシーズ,オリコフォレントインシュア"</formula1>
    </dataValidation>
    <dataValidation sqref="N4:N53" showDropDown="0" showInputMessage="0" showErrorMessage="0" allowBlank="1" type="list">
      <formula1>"入居中,退去予定,空室,滞納中,更新間近"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Q53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6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2" customWidth="1" min="16" max="16"/>
    <col width="12" customWidth="1" min="17" max="17"/>
  </cols>
  <sheetData>
    <row r="1" ht="28" customHeight="1">
      <c r="A1" s="7" t="inlineStr">
        <is>
          <t>滞納管理マトリクス（50戸×12ヶ月）</t>
        </is>
      </c>
    </row>
    <row r="3" ht="22" customHeight="1">
      <c r="A3" s="2" t="inlineStr">
        <is>
          <t>No</t>
        </is>
      </c>
      <c r="B3" s="2" t="inlineStr">
        <is>
          <t>部屋番号</t>
        </is>
      </c>
      <c r="C3" s="2" t="inlineStr">
        <is>
          <t>入居者氏名</t>
        </is>
      </c>
      <c r="D3" s="2" t="inlineStr">
        <is>
          <t>1月</t>
        </is>
      </c>
      <c r="E3" s="2" t="inlineStr">
        <is>
          <t>2月</t>
        </is>
      </c>
      <c r="F3" s="2" t="inlineStr">
        <is>
          <t>3月</t>
        </is>
      </c>
      <c r="G3" s="2" t="inlineStr">
        <is>
          <t>4月</t>
        </is>
      </c>
      <c r="H3" s="2" t="inlineStr">
        <is>
          <t>5月</t>
        </is>
      </c>
      <c r="I3" s="2" t="inlineStr">
        <is>
          <t>6月</t>
        </is>
      </c>
      <c r="J3" s="2" t="inlineStr">
        <is>
          <t>7月</t>
        </is>
      </c>
      <c r="K3" s="2" t="inlineStr">
        <is>
          <t>8月</t>
        </is>
      </c>
      <c r="L3" s="2" t="inlineStr">
        <is>
          <t>9月</t>
        </is>
      </c>
      <c r="M3" s="2" t="inlineStr">
        <is>
          <t>10月</t>
        </is>
      </c>
      <c r="N3" s="2" t="inlineStr">
        <is>
          <t>11月</t>
        </is>
      </c>
      <c r="O3" s="2" t="inlineStr">
        <is>
          <t>12月</t>
        </is>
      </c>
      <c r="P3" s="2" t="inlineStr">
        <is>
          <t>滞納合計</t>
        </is>
      </c>
      <c r="Q3" s="2" t="inlineStr">
        <is>
          <t>滞納回数</t>
        </is>
      </c>
    </row>
    <row r="4">
      <c r="A4" s="3">
        <f>契約一覧50戸!A4</f>
        <v/>
      </c>
      <c r="B4" s="3">
        <f>契約一覧50戸!B4</f>
        <v/>
      </c>
      <c r="C4" s="4">
        <f>契約一覧50戸!C4</f>
        <v/>
      </c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  <c r="P4" s="6">
        <f>SUM(D4:O4)</f>
        <v/>
      </c>
      <c r="Q4" s="3">
        <f>COUNTIF(D4:O4,"&gt;0")</f>
        <v/>
      </c>
    </row>
    <row r="5">
      <c r="A5" s="3">
        <f>契約一覧50戸!A5</f>
        <v/>
      </c>
      <c r="B5" s="3">
        <f>契約一覧50戸!B5</f>
        <v/>
      </c>
      <c r="C5" s="4">
        <f>契約一覧50戸!C5</f>
        <v/>
      </c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>
        <f>SUM(D5:O5)</f>
        <v/>
      </c>
      <c r="Q5" s="3">
        <f>COUNTIF(D5:O5,"&gt;0")</f>
        <v/>
      </c>
    </row>
    <row r="6">
      <c r="A6" s="3">
        <f>契約一覧50戸!A6</f>
        <v/>
      </c>
      <c r="B6" s="3">
        <f>契約一覧50戸!B6</f>
        <v/>
      </c>
      <c r="C6" s="4">
        <f>契約一覧50戸!C6</f>
        <v/>
      </c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6" t="n"/>
      <c r="O6" s="6" t="n"/>
      <c r="P6" s="6">
        <f>SUM(D6:O6)</f>
        <v/>
      </c>
      <c r="Q6" s="3">
        <f>COUNTIF(D6:O6,"&gt;0")</f>
        <v/>
      </c>
    </row>
    <row r="7">
      <c r="A7" s="3">
        <f>契約一覧50戸!A7</f>
        <v/>
      </c>
      <c r="B7" s="3">
        <f>契約一覧50戸!B7</f>
        <v/>
      </c>
      <c r="C7" s="4">
        <f>契約一覧50戸!C7</f>
        <v/>
      </c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>
        <f>SUM(D7:O7)</f>
        <v/>
      </c>
      <c r="Q7" s="3">
        <f>COUNTIF(D7:O7,"&gt;0")</f>
        <v/>
      </c>
    </row>
    <row r="8">
      <c r="A8" s="3">
        <f>契約一覧50戸!A8</f>
        <v/>
      </c>
      <c r="B8" s="3">
        <f>契約一覧50戸!B8</f>
        <v/>
      </c>
      <c r="C8" s="4">
        <f>契約一覧50戸!C8</f>
        <v/>
      </c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6">
        <f>SUM(D8:O8)</f>
        <v/>
      </c>
      <c r="Q8" s="3">
        <f>COUNTIF(D8:O8,"&gt;0")</f>
        <v/>
      </c>
    </row>
    <row r="9">
      <c r="A9" s="3">
        <f>契約一覧50戸!A9</f>
        <v/>
      </c>
      <c r="B9" s="3">
        <f>契約一覧50戸!B9</f>
        <v/>
      </c>
      <c r="C9" s="4">
        <f>契約一覧50戸!C9</f>
        <v/>
      </c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>
        <f>SUM(D9:O9)</f>
        <v/>
      </c>
      <c r="Q9" s="3">
        <f>COUNTIF(D9:O9,"&gt;0")</f>
        <v/>
      </c>
    </row>
    <row r="10">
      <c r="A10" s="3">
        <f>契約一覧50戸!A10</f>
        <v/>
      </c>
      <c r="B10" s="3">
        <f>契約一覧50戸!B10</f>
        <v/>
      </c>
      <c r="C10" s="4">
        <f>契約一覧50戸!C10</f>
        <v/>
      </c>
      <c r="D10" s="6" t="n"/>
      <c r="E10" s="6" t="n"/>
      <c r="F10" s="6" t="n"/>
      <c r="G10" s="6" t="n"/>
      <c r="H10" s="6" t="n"/>
      <c r="I10" s="6" t="n"/>
      <c r="J10" s="6" t="n"/>
      <c r="K10" s="6" t="n"/>
      <c r="L10" s="6" t="n"/>
      <c r="M10" s="6" t="n"/>
      <c r="N10" s="6" t="n"/>
      <c r="O10" s="6" t="n"/>
      <c r="P10" s="6">
        <f>SUM(D10:O10)</f>
        <v/>
      </c>
      <c r="Q10" s="3">
        <f>COUNTIF(D10:O10,"&gt;0")</f>
        <v/>
      </c>
    </row>
    <row r="11">
      <c r="A11" s="3">
        <f>契約一覧50戸!A11</f>
        <v/>
      </c>
      <c r="B11" s="3">
        <f>契約一覧50戸!B11</f>
        <v/>
      </c>
      <c r="C11" s="4">
        <f>契約一覧50戸!C11</f>
        <v/>
      </c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>
        <f>SUM(D11:O11)</f>
        <v/>
      </c>
      <c r="Q11" s="3">
        <f>COUNTIF(D11:O11,"&gt;0")</f>
        <v/>
      </c>
    </row>
    <row r="12">
      <c r="A12" s="3">
        <f>契約一覧50戸!A12</f>
        <v/>
      </c>
      <c r="B12" s="3">
        <f>契約一覧50戸!B12</f>
        <v/>
      </c>
      <c r="C12" s="4">
        <f>契約一覧50戸!C12</f>
        <v/>
      </c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>
        <f>SUM(D12:O12)</f>
        <v/>
      </c>
      <c r="Q12" s="3">
        <f>COUNTIF(D12:O12,"&gt;0")</f>
        <v/>
      </c>
    </row>
    <row r="13">
      <c r="A13" s="3">
        <f>契約一覧50戸!A13</f>
        <v/>
      </c>
      <c r="B13" s="3">
        <f>契約一覧50戸!B13</f>
        <v/>
      </c>
      <c r="C13" s="4">
        <f>契約一覧50戸!C13</f>
        <v/>
      </c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>
        <f>SUM(D13:O13)</f>
        <v/>
      </c>
      <c r="Q13" s="3">
        <f>COUNTIF(D13:O13,"&gt;0")</f>
        <v/>
      </c>
    </row>
    <row r="14">
      <c r="A14" s="3">
        <f>契約一覧50戸!A14</f>
        <v/>
      </c>
      <c r="B14" s="3">
        <f>契約一覧50戸!B14</f>
        <v/>
      </c>
      <c r="C14" s="4">
        <f>契約一覧50戸!C14</f>
        <v/>
      </c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>
        <f>SUM(D14:O14)</f>
        <v/>
      </c>
      <c r="Q14" s="3">
        <f>COUNTIF(D14:O14,"&gt;0")</f>
        <v/>
      </c>
    </row>
    <row r="15">
      <c r="A15" s="3">
        <f>契約一覧50戸!A15</f>
        <v/>
      </c>
      <c r="B15" s="3">
        <f>契約一覧50戸!B15</f>
        <v/>
      </c>
      <c r="C15" s="4">
        <f>契約一覧50戸!C15</f>
        <v/>
      </c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>
        <f>SUM(D15:O15)</f>
        <v/>
      </c>
      <c r="Q15" s="3">
        <f>COUNTIF(D15:O15,"&gt;0")</f>
        <v/>
      </c>
    </row>
    <row r="16">
      <c r="A16" s="3">
        <f>契約一覧50戸!A16</f>
        <v/>
      </c>
      <c r="B16" s="3">
        <f>契約一覧50戸!B16</f>
        <v/>
      </c>
      <c r="C16" s="4">
        <f>契約一覧50戸!C16</f>
        <v/>
      </c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>
        <f>SUM(D16:O16)</f>
        <v/>
      </c>
      <c r="Q16" s="3">
        <f>COUNTIF(D16:O16,"&gt;0")</f>
        <v/>
      </c>
    </row>
    <row r="17">
      <c r="A17" s="3">
        <f>契約一覧50戸!A17</f>
        <v/>
      </c>
      <c r="B17" s="3">
        <f>契約一覧50戸!B17</f>
        <v/>
      </c>
      <c r="C17" s="4">
        <f>契約一覧50戸!C17</f>
        <v/>
      </c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>
        <f>SUM(D17:O17)</f>
        <v/>
      </c>
      <c r="Q17" s="3">
        <f>COUNTIF(D17:O17,"&gt;0")</f>
        <v/>
      </c>
    </row>
    <row r="18">
      <c r="A18" s="3">
        <f>契約一覧50戸!A18</f>
        <v/>
      </c>
      <c r="B18" s="3">
        <f>契約一覧50戸!B18</f>
        <v/>
      </c>
      <c r="C18" s="4">
        <f>契約一覧50戸!C18</f>
        <v/>
      </c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>
        <f>SUM(D18:O18)</f>
        <v/>
      </c>
      <c r="Q18" s="3">
        <f>COUNTIF(D18:O18,"&gt;0")</f>
        <v/>
      </c>
    </row>
    <row r="19">
      <c r="A19" s="3">
        <f>契約一覧50戸!A19</f>
        <v/>
      </c>
      <c r="B19" s="3">
        <f>契約一覧50戸!B19</f>
        <v/>
      </c>
      <c r="C19" s="4">
        <f>契約一覧50戸!C19</f>
        <v/>
      </c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>
        <f>SUM(D19:O19)</f>
        <v/>
      </c>
      <c r="Q19" s="3">
        <f>COUNTIF(D19:O19,"&gt;0")</f>
        <v/>
      </c>
    </row>
    <row r="20">
      <c r="A20" s="3">
        <f>契約一覧50戸!A20</f>
        <v/>
      </c>
      <c r="B20" s="3">
        <f>契約一覧50戸!B20</f>
        <v/>
      </c>
      <c r="C20" s="4">
        <f>契約一覧50戸!C20</f>
        <v/>
      </c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>
        <f>SUM(D20:O20)</f>
        <v/>
      </c>
      <c r="Q20" s="3">
        <f>COUNTIF(D20:O20,"&gt;0")</f>
        <v/>
      </c>
    </row>
    <row r="21">
      <c r="A21" s="3">
        <f>契約一覧50戸!A21</f>
        <v/>
      </c>
      <c r="B21" s="3">
        <f>契約一覧50戸!B21</f>
        <v/>
      </c>
      <c r="C21" s="4">
        <f>契約一覧50戸!C21</f>
        <v/>
      </c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>
        <f>SUM(D21:O21)</f>
        <v/>
      </c>
      <c r="Q21" s="3">
        <f>COUNTIF(D21:O21,"&gt;0")</f>
        <v/>
      </c>
    </row>
    <row r="22">
      <c r="A22" s="3">
        <f>契約一覧50戸!A22</f>
        <v/>
      </c>
      <c r="B22" s="3">
        <f>契約一覧50戸!B22</f>
        <v/>
      </c>
      <c r="C22" s="4">
        <f>契約一覧50戸!C22</f>
        <v/>
      </c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>
        <f>SUM(D22:O22)</f>
        <v/>
      </c>
      <c r="Q22" s="3">
        <f>COUNTIF(D22:O22,"&gt;0")</f>
        <v/>
      </c>
    </row>
    <row r="23">
      <c r="A23" s="3">
        <f>契約一覧50戸!A23</f>
        <v/>
      </c>
      <c r="B23" s="3">
        <f>契約一覧50戸!B23</f>
        <v/>
      </c>
      <c r="C23" s="4">
        <f>契約一覧50戸!C23</f>
        <v/>
      </c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>
        <f>SUM(D23:O23)</f>
        <v/>
      </c>
      <c r="Q23" s="3">
        <f>COUNTIF(D23:O23,"&gt;0")</f>
        <v/>
      </c>
    </row>
    <row r="24">
      <c r="A24" s="3">
        <f>契約一覧50戸!A24</f>
        <v/>
      </c>
      <c r="B24" s="3">
        <f>契約一覧50戸!B24</f>
        <v/>
      </c>
      <c r="C24" s="4">
        <f>契約一覧50戸!C24</f>
        <v/>
      </c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>
        <f>SUM(D24:O24)</f>
        <v/>
      </c>
      <c r="Q24" s="3">
        <f>COUNTIF(D24:O24,"&gt;0")</f>
        <v/>
      </c>
    </row>
    <row r="25">
      <c r="A25" s="3">
        <f>契約一覧50戸!A25</f>
        <v/>
      </c>
      <c r="B25" s="3">
        <f>契約一覧50戸!B25</f>
        <v/>
      </c>
      <c r="C25" s="4">
        <f>契約一覧50戸!C25</f>
        <v/>
      </c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>
        <f>SUM(D25:O25)</f>
        <v/>
      </c>
      <c r="Q25" s="3">
        <f>COUNTIF(D25:O25,"&gt;0")</f>
        <v/>
      </c>
    </row>
    <row r="26">
      <c r="A26" s="3">
        <f>契約一覧50戸!A26</f>
        <v/>
      </c>
      <c r="B26" s="3">
        <f>契約一覧50戸!B26</f>
        <v/>
      </c>
      <c r="C26" s="4">
        <f>契約一覧50戸!C26</f>
        <v/>
      </c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>
        <f>SUM(D26:O26)</f>
        <v/>
      </c>
      <c r="Q26" s="3">
        <f>COUNTIF(D26:O26,"&gt;0")</f>
        <v/>
      </c>
    </row>
    <row r="27">
      <c r="A27" s="3">
        <f>契約一覧50戸!A27</f>
        <v/>
      </c>
      <c r="B27" s="3">
        <f>契約一覧50戸!B27</f>
        <v/>
      </c>
      <c r="C27" s="4">
        <f>契約一覧50戸!C27</f>
        <v/>
      </c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>
        <f>SUM(D27:O27)</f>
        <v/>
      </c>
      <c r="Q27" s="3">
        <f>COUNTIF(D27:O27,"&gt;0")</f>
        <v/>
      </c>
    </row>
    <row r="28">
      <c r="A28" s="3">
        <f>契約一覧50戸!A28</f>
        <v/>
      </c>
      <c r="B28" s="3">
        <f>契約一覧50戸!B28</f>
        <v/>
      </c>
      <c r="C28" s="4">
        <f>契約一覧50戸!C28</f>
        <v/>
      </c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>
        <f>SUM(D28:O28)</f>
        <v/>
      </c>
      <c r="Q28" s="3">
        <f>COUNTIF(D28:O28,"&gt;0")</f>
        <v/>
      </c>
    </row>
    <row r="29">
      <c r="A29" s="3">
        <f>契約一覧50戸!A29</f>
        <v/>
      </c>
      <c r="B29" s="3">
        <f>契約一覧50戸!B29</f>
        <v/>
      </c>
      <c r="C29" s="4">
        <f>契約一覧50戸!C29</f>
        <v/>
      </c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>
        <f>SUM(D29:O29)</f>
        <v/>
      </c>
      <c r="Q29" s="3">
        <f>COUNTIF(D29:O29,"&gt;0")</f>
        <v/>
      </c>
    </row>
    <row r="30">
      <c r="A30" s="3">
        <f>契約一覧50戸!A30</f>
        <v/>
      </c>
      <c r="B30" s="3">
        <f>契約一覧50戸!B30</f>
        <v/>
      </c>
      <c r="C30" s="4">
        <f>契約一覧50戸!C30</f>
        <v/>
      </c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>
        <f>SUM(D30:O30)</f>
        <v/>
      </c>
      <c r="Q30" s="3">
        <f>COUNTIF(D30:O30,"&gt;0")</f>
        <v/>
      </c>
    </row>
    <row r="31">
      <c r="A31" s="3">
        <f>契約一覧50戸!A31</f>
        <v/>
      </c>
      <c r="B31" s="3">
        <f>契約一覧50戸!B31</f>
        <v/>
      </c>
      <c r="C31" s="4">
        <f>契約一覧50戸!C31</f>
        <v/>
      </c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>
        <f>SUM(D31:O31)</f>
        <v/>
      </c>
      <c r="Q31" s="3">
        <f>COUNTIF(D31:O31,"&gt;0")</f>
        <v/>
      </c>
    </row>
    <row r="32">
      <c r="A32" s="3">
        <f>契約一覧50戸!A32</f>
        <v/>
      </c>
      <c r="B32" s="3">
        <f>契約一覧50戸!B32</f>
        <v/>
      </c>
      <c r="C32" s="4">
        <f>契約一覧50戸!C32</f>
        <v/>
      </c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>
        <f>SUM(D32:O32)</f>
        <v/>
      </c>
      <c r="Q32" s="3">
        <f>COUNTIF(D32:O32,"&gt;0")</f>
        <v/>
      </c>
    </row>
    <row r="33">
      <c r="A33" s="3">
        <f>契約一覧50戸!A33</f>
        <v/>
      </c>
      <c r="B33" s="3">
        <f>契約一覧50戸!B33</f>
        <v/>
      </c>
      <c r="C33" s="4">
        <f>契約一覧50戸!C33</f>
        <v/>
      </c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>
        <f>SUM(D33:O33)</f>
        <v/>
      </c>
      <c r="Q33" s="3">
        <f>COUNTIF(D33:O33,"&gt;0")</f>
        <v/>
      </c>
    </row>
    <row r="34">
      <c r="A34" s="3">
        <f>契約一覧50戸!A34</f>
        <v/>
      </c>
      <c r="B34" s="3">
        <f>契約一覧50戸!B34</f>
        <v/>
      </c>
      <c r="C34" s="4">
        <f>契約一覧50戸!C34</f>
        <v/>
      </c>
      <c r="D34" s="6" t="n"/>
      <c r="E34" s="6" t="n"/>
      <c r="F34" s="6" t="n"/>
      <c r="G34" s="6" t="n"/>
      <c r="H34" s="6" t="n"/>
      <c r="I34" s="6" t="n"/>
      <c r="J34" s="6" t="n"/>
      <c r="K34" s="6" t="n"/>
      <c r="L34" s="6" t="n"/>
      <c r="M34" s="6" t="n"/>
      <c r="N34" s="6" t="n"/>
      <c r="O34" s="6" t="n"/>
      <c r="P34" s="6">
        <f>SUM(D34:O34)</f>
        <v/>
      </c>
      <c r="Q34" s="3">
        <f>COUNTIF(D34:O34,"&gt;0")</f>
        <v/>
      </c>
    </row>
    <row r="35">
      <c r="A35" s="3">
        <f>契約一覧50戸!A35</f>
        <v/>
      </c>
      <c r="B35" s="3">
        <f>契約一覧50戸!B35</f>
        <v/>
      </c>
      <c r="C35" s="4">
        <f>契約一覧50戸!C35</f>
        <v/>
      </c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>
        <f>SUM(D35:O35)</f>
        <v/>
      </c>
      <c r="Q35" s="3">
        <f>COUNTIF(D35:O35,"&gt;0")</f>
        <v/>
      </c>
    </row>
    <row r="36">
      <c r="A36" s="3">
        <f>契約一覧50戸!A36</f>
        <v/>
      </c>
      <c r="B36" s="3">
        <f>契約一覧50戸!B36</f>
        <v/>
      </c>
      <c r="C36" s="4">
        <f>契約一覧50戸!C36</f>
        <v/>
      </c>
      <c r="D36" s="6" t="n"/>
      <c r="E36" s="6" t="n"/>
      <c r="F36" s="6" t="n"/>
      <c r="G36" s="6" t="n"/>
      <c r="H36" s="6" t="n"/>
      <c r="I36" s="6" t="n"/>
      <c r="J36" s="6" t="n"/>
      <c r="K36" s="6" t="n"/>
      <c r="L36" s="6" t="n"/>
      <c r="M36" s="6" t="n"/>
      <c r="N36" s="6" t="n"/>
      <c r="O36" s="6" t="n"/>
      <c r="P36" s="6">
        <f>SUM(D36:O36)</f>
        <v/>
      </c>
      <c r="Q36" s="3">
        <f>COUNTIF(D36:O36,"&gt;0")</f>
        <v/>
      </c>
    </row>
    <row r="37">
      <c r="A37" s="3">
        <f>契約一覧50戸!A37</f>
        <v/>
      </c>
      <c r="B37" s="3">
        <f>契約一覧50戸!B37</f>
        <v/>
      </c>
      <c r="C37" s="4">
        <f>契約一覧50戸!C37</f>
        <v/>
      </c>
      <c r="D37" s="6" t="n"/>
      <c r="E37" s="6" t="n"/>
      <c r="F37" s="6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>
        <f>SUM(D37:O37)</f>
        <v/>
      </c>
      <c r="Q37" s="3">
        <f>COUNTIF(D37:O37,"&gt;0")</f>
        <v/>
      </c>
    </row>
    <row r="38">
      <c r="A38" s="3">
        <f>契約一覧50戸!A38</f>
        <v/>
      </c>
      <c r="B38" s="3">
        <f>契約一覧50戸!B38</f>
        <v/>
      </c>
      <c r="C38" s="4">
        <f>契約一覧50戸!C38</f>
        <v/>
      </c>
      <c r="D38" s="6" t="n"/>
      <c r="E38" s="6" t="n"/>
      <c r="F38" s="6" t="n"/>
      <c r="G38" s="6" t="n"/>
      <c r="H38" s="6" t="n"/>
      <c r="I38" s="6" t="n"/>
      <c r="J38" s="6" t="n"/>
      <c r="K38" s="6" t="n"/>
      <c r="L38" s="6" t="n"/>
      <c r="M38" s="6" t="n"/>
      <c r="N38" s="6" t="n"/>
      <c r="O38" s="6" t="n"/>
      <c r="P38" s="6">
        <f>SUM(D38:O38)</f>
        <v/>
      </c>
      <c r="Q38" s="3">
        <f>COUNTIF(D38:O38,"&gt;0")</f>
        <v/>
      </c>
    </row>
    <row r="39">
      <c r="A39" s="3">
        <f>契約一覧50戸!A39</f>
        <v/>
      </c>
      <c r="B39" s="3">
        <f>契約一覧50戸!B39</f>
        <v/>
      </c>
      <c r="C39" s="4">
        <f>契約一覧50戸!C39</f>
        <v/>
      </c>
      <c r="D39" s="6" t="n"/>
      <c r="E39" s="6" t="n"/>
      <c r="F39" s="6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>
        <f>SUM(D39:O39)</f>
        <v/>
      </c>
      <c r="Q39" s="3">
        <f>COUNTIF(D39:O39,"&gt;0")</f>
        <v/>
      </c>
    </row>
    <row r="40">
      <c r="A40" s="3">
        <f>契約一覧50戸!A40</f>
        <v/>
      </c>
      <c r="B40" s="3">
        <f>契約一覧50戸!B40</f>
        <v/>
      </c>
      <c r="C40" s="4">
        <f>契約一覧50戸!C40</f>
        <v/>
      </c>
      <c r="D40" s="6" t="n"/>
      <c r="E40" s="6" t="n"/>
      <c r="F40" s="6" t="n"/>
      <c r="G40" s="6" t="n"/>
      <c r="H40" s="6" t="n"/>
      <c r="I40" s="6" t="n"/>
      <c r="J40" s="6" t="n"/>
      <c r="K40" s="6" t="n"/>
      <c r="L40" s="6" t="n"/>
      <c r="M40" s="6" t="n"/>
      <c r="N40" s="6" t="n"/>
      <c r="O40" s="6" t="n"/>
      <c r="P40" s="6">
        <f>SUM(D40:O40)</f>
        <v/>
      </c>
      <c r="Q40" s="3">
        <f>COUNTIF(D40:O40,"&gt;0")</f>
        <v/>
      </c>
    </row>
    <row r="41">
      <c r="A41" s="3">
        <f>契約一覧50戸!A41</f>
        <v/>
      </c>
      <c r="B41" s="3">
        <f>契約一覧50戸!B41</f>
        <v/>
      </c>
      <c r="C41" s="4">
        <f>契約一覧50戸!C41</f>
        <v/>
      </c>
      <c r="D41" s="6" t="n"/>
      <c r="E41" s="6" t="n"/>
      <c r="F41" s="6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>
        <f>SUM(D41:O41)</f>
        <v/>
      </c>
      <c r="Q41" s="3">
        <f>COUNTIF(D41:O41,"&gt;0")</f>
        <v/>
      </c>
    </row>
    <row r="42">
      <c r="A42" s="3">
        <f>契約一覧50戸!A42</f>
        <v/>
      </c>
      <c r="B42" s="3">
        <f>契約一覧50戸!B42</f>
        <v/>
      </c>
      <c r="C42" s="4">
        <f>契約一覧50戸!C42</f>
        <v/>
      </c>
      <c r="D42" s="6" t="n"/>
      <c r="E42" s="6" t="n"/>
      <c r="F42" s="6" t="n"/>
      <c r="G42" s="6" t="n"/>
      <c r="H42" s="6" t="n"/>
      <c r="I42" s="6" t="n"/>
      <c r="J42" s="6" t="n"/>
      <c r="K42" s="6" t="n"/>
      <c r="L42" s="6" t="n"/>
      <c r="M42" s="6" t="n"/>
      <c r="N42" s="6" t="n"/>
      <c r="O42" s="6" t="n"/>
      <c r="P42" s="6">
        <f>SUM(D42:O42)</f>
        <v/>
      </c>
      <c r="Q42" s="3">
        <f>COUNTIF(D42:O42,"&gt;0")</f>
        <v/>
      </c>
    </row>
    <row r="43">
      <c r="A43" s="3">
        <f>契約一覧50戸!A43</f>
        <v/>
      </c>
      <c r="B43" s="3">
        <f>契約一覧50戸!B43</f>
        <v/>
      </c>
      <c r="C43" s="4">
        <f>契約一覧50戸!C43</f>
        <v/>
      </c>
      <c r="D43" s="6" t="n"/>
      <c r="E43" s="6" t="n"/>
      <c r="F43" s="6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>
        <f>SUM(D43:O43)</f>
        <v/>
      </c>
      <c r="Q43" s="3">
        <f>COUNTIF(D43:O43,"&gt;0")</f>
        <v/>
      </c>
    </row>
    <row r="44">
      <c r="A44" s="3">
        <f>契約一覧50戸!A44</f>
        <v/>
      </c>
      <c r="B44" s="3">
        <f>契約一覧50戸!B44</f>
        <v/>
      </c>
      <c r="C44" s="4">
        <f>契約一覧50戸!C44</f>
        <v/>
      </c>
      <c r="D44" s="6" t="n"/>
      <c r="E44" s="6" t="n"/>
      <c r="F44" s="6" t="n"/>
      <c r="G44" s="6" t="n"/>
      <c r="H44" s="6" t="n"/>
      <c r="I44" s="6" t="n"/>
      <c r="J44" s="6" t="n"/>
      <c r="K44" s="6" t="n"/>
      <c r="L44" s="6" t="n"/>
      <c r="M44" s="6" t="n"/>
      <c r="N44" s="6" t="n"/>
      <c r="O44" s="6" t="n"/>
      <c r="P44" s="6">
        <f>SUM(D44:O44)</f>
        <v/>
      </c>
      <c r="Q44" s="3">
        <f>COUNTIF(D44:O44,"&gt;0")</f>
        <v/>
      </c>
    </row>
    <row r="45">
      <c r="A45" s="3">
        <f>契約一覧50戸!A45</f>
        <v/>
      </c>
      <c r="B45" s="3">
        <f>契約一覧50戸!B45</f>
        <v/>
      </c>
      <c r="C45" s="4">
        <f>契約一覧50戸!C45</f>
        <v/>
      </c>
      <c r="D45" s="6" t="n"/>
      <c r="E45" s="6" t="n"/>
      <c r="F45" s="6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>
        <f>SUM(D45:O45)</f>
        <v/>
      </c>
      <c r="Q45" s="3">
        <f>COUNTIF(D45:O45,"&gt;0")</f>
        <v/>
      </c>
    </row>
    <row r="46">
      <c r="A46" s="3">
        <f>契約一覧50戸!A46</f>
        <v/>
      </c>
      <c r="B46" s="3">
        <f>契約一覧50戸!B46</f>
        <v/>
      </c>
      <c r="C46" s="4">
        <f>契約一覧50戸!C46</f>
        <v/>
      </c>
      <c r="D46" s="6" t="n"/>
      <c r="E46" s="6" t="n"/>
      <c r="F46" s="6" t="n"/>
      <c r="G46" s="6" t="n"/>
      <c r="H46" s="6" t="n"/>
      <c r="I46" s="6" t="n"/>
      <c r="J46" s="6" t="n"/>
      <c r="K46" s="6" t="n"/>
      <c r="L46" s="6" t="n"/>
      <c r="M46" s="6" t="n"/>
      <c r="N46" s="6" t="n"/>
      <c r="O46" s="6" t="n"/>
      <c r="P46" s="6">
        <f>SUM(D46:O46)</f>
        <v/>
      </c>
      <c r="Q46" s="3">
        <f>COUNTIF(D46:O46,"&gt;0")</f>
        <v/>
      </c>
    </row>
    <row r="47">
      <c r="A47" s="3">
        <f>契約一覧50戸!A47</f>
        <v/>
      </c>
      <c r="B47" s="3">
        <f>契約一覧50戸!B47</f>
        <v/>
      </c>
      <c r="C47" s="4">
        <f>契約一覧50戸!C47</f>
        <v/>
      </c>
      <c r="D47" s="6" t="n"/>
      <c r="E47" s="6" t="n"/>
      <c r="F47" s="6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>
        <f>SUM(D47:O47)</f>
        <v/>
      </c>
      <c r="Q47" s="3">
        <f>COUNTIF(D47:O47,"&gt;0")</f>
        <v/>
      </c>
    </row>
    <row r="48">
      <c r="A48" s="3">
        <f>契約一覧50戸!A48</f>
        <v/>
      </c>
      <c r="B48" s="3">
        <f>契約一覧50戸!B48</f>
        <v/>
      </c>
      <c r="C48" s="4">
        <f>契約一覧50戸!C48</f>
        <v/>
      </c>
      <c r="D48" s="6" t="n"/>
      <c r="E48" s="6" t="n"/>
      <c r="F48" s="6" t="n"/>
      <c r="G48" s="6" t="n"/>
      <c r="H48" s="6" t="n"/>
      <c r="I48" s="6" t="n"/>
      <c r="J48" s="6" t="n"/>
      <c r="K48" s="6" t="n"/>
      <c r="L48" s="6" t="n"/>
      <c r="M48" s="6" t="n"/>
      <c r="N48" s="6" t="n"/>
      <c r="O48" s="6" t="n"/>
      <c r="P48" s="6">
        <f>SUM(D48:O48)</f>
        <v/>
      </c>
      <c r="Q48" s="3">
        <f>COUNTIF(D48:O48,"&gt;0")</f>
        <v/>
      </c>
    </row>
    <row r="49">
      <c r="A49" s="3">
        <f>契約一覧50戸!A49</f>
        <v/>
      </c>
      <c r="B49" s="3">
        <f>契約一覧50戸!B49</f>
        <v/>
      </c>
      <c r="C49" s="4">
        <f>契約一覧50戸!C49</f>
        <v/>
      </c>
      <c r="D49" s="6" t="n"/>
      <c r="E49" s="6" t="n"/>
      <c r="F49" s="6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>
        <f>SUM(D49:O49)</f>
        <v/>
      </c>
      <c r="Q49" s="3">
        <f>COUNTIF(D49:O49,"&gt;0")</f>
        <v/>
      </c>
    </row>
    <row r="50">
      <c r="A50" s="3">
        <f>契約一覧50戸!A50</f>
        <v/>
      </c>
      <c r="B50" s="3">
        <f>契約一覧50戸!B50</f>
        <v/>
      </c>
      <c r="C50" s="4">
        <f>契約一覧50戸!C50</f>
        <v/>
      </c>
      <c r="D50" s="6" t="n"/>
      <c r="E50" s="6" t="n"/>
      <c r="F50" s="6" t="n"/>
      <c r="G50" s="6" t="n"/>
      <c r="H50" s="6" t="n"/>
      <c r="I50" s="6" t="n"/>
      <c r="J50" s="6" t="n"/>
      <c r="K50" s="6" t="n"/>
      <c r="L50" s="6" t="n"/>
      <c r="M50" s="6" t="n"/>
      <c r="N50" s="6" t="n"/>
      <c r="O50" s="6" t="n"/>
      <c r="P50" s="6">
        <f>SUM(D50:O50)</f>
        <v/>
      </c>
      <c r="Q50" s="3">
        <f>COUNTIF(D50:O50,"&gt;0")</f>
        <v/>
      </c>
    </row>
    <row r="51">
      <c r="A51" s="3">
        <f>契約一覧50戸!A51</f>
        <v/>
      </c>
      <c r="B51" s="3">
        <f>契約一覧50戸!B51</f>
        <v/>
      </c>
      <c r="C51" s="4">
        <f>契約一覧50戸!C51</f>
        <v/>
      </c>
      <c r="D51" s="6" t="n"/>
      <c r="E51" s="6" t="n"/>
      <c r="F51" s="6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>
        <f>SUM(D51:O51)</f>
        <v/>
      </c>
      <c r="Q51" s="3">
        <f>COUNTIF(D51:O51,"&gt;0")</f>
        <v/>
      </c>
    </row>
    <row r="52">
      <c r="A52" s="3">
        <f>契約一覧50戸!A52</f>
        <v/>
      </c>
      <c r="B52" s="3">
        <f>契約一覧50戸!B52</f>
        <v/>
      </c>
      <c r="C52" s="4">
        <f>契約一覧50戸!C52</f>
        <v/>
      </c>
      <c r="D52" s="6" t="n"/>
      <c r="E52" s="6" t="n"/>
      <c r="F52" s="6" t="n"/>
      <c r="G52" s="6" t="n"/>
      <c r="H52" s="6" t="n"/>
      <c r="I52" s="6" t="n"/>
      <c r="J52" s="6" t="n"/>
      <c r="K52" s="6" t="n"/>
      <c r="L52" s="6" t="n"/>
      <c r="M52" s="6" t="n"/>
      <c r="N52" s="6" t="n"/>
      <c r="O52" s="6" t="n"/>
      <c r="P52" s="6">
        <f>SUM(D52:O52)</f>
        <v/>
      </c>
      <c r="Q52" s="3">
        <f>COUNTIF(D52:O52,"&gt;0")</f>
        <v/>
      </c>
    </row>
    <row r="53">
      <c r="A53" s="3">
        <f>契約一覧50戸!A53</f>
        <v/>
      </c>
      <c r="B53" s="3">
        <f>契約一覧50戸!B53</f>
        <v/>
      </c>
      <c r="C53" s="4">
        <f>契約一覧50戸!C53</f>
        <v/>
      </c>
      <c r="D53" s="6" t="n"/>
      <c r="E53" s="6" t="n"/>
      <c r="F53" s="6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>
        <f>SUM(D53:O53)</f>
        <v/>
      </c>
      <c r="Q53" s="3">
        <f>COUNTIF(D53:O53,"&gt;0")</f>
        <v/>
      </c>
    </row>
  </sheetData>
  <mergeCells count="1">
    <mergeCell ref="A1:Q1"/>
  </mergeCells>
  <conditionalFormatting sqref="D4:O53">
    <cfRule type="cellIs" priority="1" operator="greaterThan" dxfId="0">
      <formula>0</formula>
    </cfRule>
  </conditionalFormatting>
  <printOptions horizontalCentered="1"/>
  <pageMargins left="0.75" right="0.75" top="1" bottom="1" header="0.5" footer="0.5"/>
  <pageSetup orientation="landscape" paperSize="9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10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2" customWidth="1" min="3" max="3"/>
    <col width="16" customWidth="1" min="4" max="4"/>
    <col width="12" customWidth="1" min="5" max="5"/>
  </cols>
  <sheetData>
    <row r="1" ht="28" customHeight="1">
      <c r="A1" s="8" t="inlineStr">
        <is>
          <t>保証会社別 集計</t>
        </is>
      </c>
    </row>
    <row r="3" ht="22" customHeight="1">
      <c r="A3" s="2" t="inlineStr">
        <is>
          <t>No</t>
        </is>
      </c>
      <c r="B3" s="2" t="inlineStr">
        <is>
          <t>保証会社</t>
        </is>
      </c>
      <c r="C3" s="2" t="inlineStr">
        <is>
          <t>契約件数</t>
        </is>
      </c>
      <c r="D3" s="2" t="inlineStr">
        <is>
          <t>月額賃料合計</t>
        </is>
      </c>
      <c r="E3" s="2" t="inlineStr">
        <is>
          <t>滞納戸数</t>
        </is>
      </c>
    </row>
    <row r="4">
      <c r="A4" s="9" t="n">
        <v>1</v>
      </c>
      <c r="B4" s="10" t="inlineStr">
        <is>
          <t>日本セーフティ</t>
        </is>
      </c>
      <c r="C4" s="9">
        <f>COUNTIF(契約一覧50戸!I4:I53,B4)</f>
        <v/>
      </c>
      <c r="D4" s="11">
        <f>SUMIF(契約一覧50戸!I4:I53,B4,契約一覧50戸!F4:F53)</f>
        <v/>
      </c>
      <c r="E4" s="9">
        <f>COUNTIFS(契約一覧50戸!I4:I53,B4,契約一覧50戸!M4:M53,"&gt;0")</f>
        <v/>
      </c>
    </row>
    <row r="5">
      <c r="A5" s="9" t="n">
        <v>2</v>
      </c>
      <c r="B5" s="10" t="inlineStr">
        <is>
          <t>Casa</t>
        </is>
      </c>
      <c r="C5" s="9">
        <f>COUNTIF(契約一覧50戸!I4:I53,B5)</f>
        <v/>
      </c>
      <c r="D5" s="11">
        <f>SUMIF(契約一覧50戸!I4:I53,B5,契約一覧50戸!F4:F53)</f>
        <v/>
      </c>
      <c r="E5" s="9">
        <f>COUNTIFS(契約一覧50戸!I4:I53,B5,契約一覧50戸!M4:M53,"&gt;0")</f>
        <v/>
      </c>
    </row>
    <row r="6">
      <c r="A6" s="9" t="n">
        <v>3</v>
      </c>
      <c r="B6" s="10" t="inlineStr">
        <is>
          <t>JID</t>
        </is>
      </c>
      <c r="C6" s="9">
        <f>COUNTIF(契約一覧50戸!I4:I53,B6)</f>
        <v/>
      </c>
      <c r="D6" s="11">
        <f>SUMIF(契約一覧50戸!I4:I53,B6,契約一覧50戸!F4:F53)</f>
        <v/>
      </c>
      <c r="E6" s="9">
        <f>COUNTIFS(契約一覧50戸!I4:I53,B6,契約一覧50戸!M4:M53,"&gt;0")</f>
        <v/>
      </c>
    </row>
    <row r="7">
      <c r="A7" s="9" t="n">
        <v>4</v>
      </c>
      <c r="B7" s="10" t="inlineStr">
        <is>
          <t>全保連</t>
        </is>
      </c>
      <c r="C7" s="9">
        <f>COUNTIF(契約一覧50戸!I4:I53,B7)</f>
        <v/>
      </c>
      <c r="D7" s="11">
        <f>SUMIF(契約一覧50戸!I4:I53,B7,契約一覧50戸!F4:F53)</f>
        <v/>
      </c>
      <c r="E7" s="9">
        <f>COUNTIFS(契約一覧50戸!I4:I53,B7,契約一覧50戸!M4:M53,"&gt;0")</f>
        <v/>
      </c>
    </row>
    <row r="8">
      <c r="A8" s="9" t="n">
        <v>5</v>
      </c>
      <c r="B8" s="10" t="inlineStr">
        <is>
          <t>フォーシーズ</t>
        </is>
      </c>
      <c r="C8" s="9">
        <f>COUNTIF(契約一覧50戸!I4:I53,B8)</f>
        <v/>
      </c>
      <c r="D8" s="11">
        <f>SUMIF(契約一覧50戸!I4:I53,B8,契約一覧50戸!F4:F53)</f>
        <v/>
      </c>
      <c r="E8" s="9">
        <f>COUNTIFS(契約一覧50戸!I4:I53,B8,契約一覧50戸!M4:M53,"&gt;0")</f>
        <v/>
      </c>
    </row>
    <row r="9">
      <c r="A9" s="9" t="n">
        <v>6</v>
      </c>
      <c r="B9" s="10" t="inlineStr">
        <is>
          <t>オリコフォレントインシュア</t>
        </is>
      </c>
      <c r="C9" s="9">
        <f>COUNTIF(契約一覧50戸!I4:I53,B9)</f>
        <v/>
      </c>
      <c r="D9" s="11">
        <f>SUMIF(契約一覧50戸!I4:I53,B9,契約一覧50戸!F4:F53)</f>
        <v/>
      </c>
      <c r="E9" s="9">
        <f>COUNTIFS(契約一覧50戸!I4:I53,B9,契約一覧50戸!M4:M53,"&gt;0")</f>
        <v/>
      </c>
    </row>
    <row r="10">
      <c r="A10" s="12" t="n"/>
      <c r="B10" s="13" t="inlineStr">
        <is>
          <t>【合計】</t>
        </is>
      </c>
      <c r="C10" s="12">
        <f>SUM(C4:C9)</f>
        <v/>
      </c>
      <c r="D10" s="14">
        <f>SUM(D4:D9)</f>
        <v/>
      </c>
      <c r="E10" s="12">
        <f>SUM(E4:E9)</f>
        <v/>
      </c>
    </row>
  </sheetData>
  <mergeCells count="1">
    <mergeCell ref="A1:E1"/>
  </mergeCells>
  <printOptions horizontalCentered="1"/>
  <pageMargins left="0.75" right="0.75" top="1" bottom="1" header="0.5" footer="0.5"/>
  <pageSetup orientation="landscape" paperSize="9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53"/>
  <sheetViews>
    <sheetView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6" customWidth="1" min="3" max="3"/>
    <col width="14" customWidth="1" min="4" max="4"/>
    <col width="12" customWidth="1" min="5" max="5"/>
    <col width="14" customWidth="1" min="6" max="6"/>
    <col width="12" customWidth="1" min="7" max="7"/>
    <col width="18" customWidth="1" min="8" max="8"/>
  </cols>
  <sheetData>
    <row r="1" ht="28" customHeight="1">
      <c r="A1" s="1" t="inlineStr">
        <is>
          <t>契約更新管理（更新月別ソート）</t>
        </is>
      </c>
    </row>
    <row r="3" ht="22" customHeight="1">
      <c r="A3" s="2" t="inlineStr">
        <is>
          <t>No</t>
        </is>
      </c>
      <c r="B3" s="2" t="inlineStr">
        <is>
          <t>部屋番号</t>
        </is>
      </c>
      <c r="C3" s="2" t="inlineStr">
        <is>
          <t>入居者氏名</t>
        </is>
      </c>
      <c r="D3" s="2" t="inlineStr">
        <is>
          <t>次回更新日</t>
        </is>
      </c>
      <c r="E3" s="2" t="inlineStr">
        <is>
          <t>残日数</t>
        </is>
      </c>
      <c r="F3" s="2" t="inlineStr">
        <is>
          <t>更新料(円)</t>
        </is>
      </c>
      <c r="G3" s="2" t="inlineStr">
        <is>
          <t>通知状態</t>
        </is>
      </c>
      <c r="H3" s="2" t="inlineStr">
        <is>
          <t>備考</t>
        </is>
      </c>
    </row>
    <row r="4">
      <c r="A4" s="3">
        <f>契約一覧50戸!A4</f>
        <v/>
      </c>
      <c r="B4" s="3">
        <f>契約一覧50戸!B4</f>
        <v/>
      </c>
      <c r="C4" s="4">
        <f>契約一覧50戸!C4</f>
        <v/>
      </c>
      <c r="D4" s="5">
        <f>契約一覧50戸!L4</f>
        <v/>
      </c>
      <c r="E4" s="3">
        <f>IF(D4="","",D4-TODAY())</f>
        <v/>
      </c>
      <c r="F4" s="6">
        <f>契約一覧50戸!F4</f>
        <v/>
      </c>
      <c r="G4" s="3" t="n"/>
      <c r="H4" s="4" t="n"/>
    </row>
    <row r="5">
      <c r="A5" s="3">
        <f>契約一覧50戸!A5</f>
        <v/>
      </c>
      <c r="B5" s="3">
        <f>契約一覧50戸!B5</f>
        <v/>
      </c>
      <c r="C5" s="4">
        <f>契約一覧50戸!C5</f>
        <v/>
      </c>
      <c r="D5" s="5">
        <f>契約一覧50戸!L5</f>
        <v/>
      </c>
      <c r="E5" s="3">
        <f>IF(D5="","",D5-TODAY())</f>
        <v/>
      </c>
      <c r="F5" s="6">
        <f>契約一覧50戸!F5</f>
        <v/>
      </c>
      <c r="G5" s="3" t="n"/>
      <c r="H5" s="4" t="n"/>
    </row>
    <row r="6">
      <c r="A6" s="3">
        <f>契約一覧50戸!A6</f>
        <v/>
      </c>
      <c r="B6" s="3">
        <f>契約一覧50戸!B6</f>
        <v/>
      </c>
      <c r="C6" s="4">
        <f>契約一覧50戸!C6</f>
        <v/>
      </c>
      <c r="D6" s="5">
        <f>契約一覧50戸!L6</f>
        <v/>
      </c>
      <c r="E6" s="3">
        <f>IF(D6="","",D6-TODAY())</f>
        <v/>
      </c>
      <c r="F6" s="6">
        <f>契約一覧50戸!F6</f>
        <v/>
      </c>
      <c r="G6" s="3" t="n"/>
      <c r="H6" s="4" t="n"/>
    </row>
    <row r="7">
      <c r="A7" s="3">
        <f>契約一覧50戸!A7</f>
        <v/>
      </c>
      <c r="B7" s="3">
        <f>契約一覧50戸!B7</f>
        <v/>
      </c>
      <c r="C7" s="4">
        <f>契約一覧50戸!C7</f>
        <v/>
      </c>
      <c r="D7" s="5">
        <f>契約一覧50戸!L7</f>
        <v/>
      </c>
      <c r="E7" s="3">
        <f>IF(D7="","",D7-TODAY())</f>
        <v/>
      </c>
      <c r="F7" s="6">
        <f>契約一覧50戸!F7</f>
        <v/>
      </c>
      <c r="G7" s="3" t="n"/>
      <c r="H7" s="4" t="n"/>
    </row>
    <row r="8">
      <c r="A8" s="3">
        <f>契約一覧50戸!A8</f>
        <v/>
      </c>
      <c r="B8" s="3">
        <f>契約一覧50戸!B8</f>
        <v/>
      </c>
      <c r="C8" s="4">
        <f>契約一覧50戸!C8</f>
        <v/>
      </c>
      <c r="D8" s="5">
        <f>契約一覧50戸!L8</f>
        <v/>
      </c>
      <c r="E8" s="3">
        <f>IF(D8="","",D8-TODAY())</f>
        <v/>
      </c>
      <c r="F8" s="6">
        <f>契約一覧50戸!F8</f>
        <v/>
      </c>
      <c r="G8" s="3" t="n"/>
      <c r="H8" s="4" t="n"/>
    </row>
    <row r="9">
      <c r="A9" s="3">
        <f>契約一覧50戸!A9</f>
        <v/>
      </c>
      <c r="B9" s="3">
        <f>契約一覧50戸!B9</f>
        <v/>
      </c>
      <c r="C9" s="4">
        <f>契約一覧50戸!C9</f>
        <v/>
      </c>
      <c r="D9" s="5">
        <f>契約一覧50戸!L9</f>
        <v/>
      </c>
      <c r="E9" s="3">
        <f>IF(D9="","",D9-TODAY())</f>
        <v/>
      </c>
      <c r="F9" s="6">
        <f>契約一覧50戸!F9</f>
        <v/>
      </c>
      <c r="G9" s="3" t="n"/>
      <c r="H9" s="4" t="n"/>
    </row>
    <row r="10">
      <c r="A10" s="3">
        <f>契約一覧50戸!A10</f>
        <v/>
      </c>
      <c r="B10" s="3">
        <f>契約一覧50戸!B10</f>
        <v/>
      </c>
      <c r="C10" s="4">
        <f>契約一覧50戸!C10</f>
        <v/>
      </c>
      <c r="D10" s="5">
        <f>契約一覧50戸!L10</f>
        <v/>
      </c>
      <c r="E10" s="3">
        <f>IF(D10="","",D10-TODAY())</f>
        <v/>
      </c>
      <c r="F10" s="6">
        <f>契約一覧50戸!F10</f>
        <v/>
      </c>
      <c r="G10" s="3" t="n"/>
      <c r="H10" s="4" t="n"/>
    </row>
    <row r="11">
      <c r="A11" s="3">
        <f>契約一覧50戸!A11</f>
        <v/>
      </c>
      <c r="B11" s="3">
        <f>契約一覧50戸!B11</f>
        <v/>
      </c>
      <c r="C11" s="4">
        <f>契約一覧50戸!C11</f>
        <v/>
      </c>
      <c r="D11" s="5">
        <f>契約一覧50戸!L11</f>
        <v/>
      </c>
      <c r="E11" s="3">
        <f>IF(D11="","",D11-TODAY())</f>
        <v/>
      </c>
      <c r="F11" s="6">
        <f>契約一覧50戸!F11</f>
        <v/>
      </c>
      <c r="G11" s="3" t="n"/>
      <c r="H11" s="4" t="n"/>
    </row>
    <row r="12">
      <c r="A12" s="3">
        <f>契約一覧50戸!A12</f>
        <v/>
      </c>
      <c r="B12" s="3">
        <f>契約一覧50戸!B12</f>
        <v/>
      </c>
      <c r="C12" s="4">
        <f>契約一覧50戸!C12</f>
        <v/>
      </c>
      <c r="D12" s="5">
        <f>契約一覧50戸!L12</f>
        <v/>
      </c>
      <c r="E12" s="3">
        <f>IF(D12="","",D12-TODAY())</f>
        <v/>
      </c>
      <c r="F12" s="6">
        <f>契約一覧50戸!F12</f>
        <v/>
      </c>
      <c r="G12" s="3" t="n"/>
      <c r="H12" s="4" t="n"/>
    </row>
    <row r="13">
      <c r="A13" s="3">
        <f>契約一覧50戸!A13</f>
        <v/>
      </c>
      <c r="B13" s="3">
        <f>契約一覧50戸!B13</f>
        <v/>
      </c>
      <c r="C13" s="4">
        <f>契約一覧50戸!C13</f>
        <v/>
      </c>
      <c r="D13" s="5">
        <f>契約一覧50戸!L13</f>
        <v/>
      </c>
      <c r="E13" s="3">
        <f>IF(D13="","",D13-TODAY())</f>
        <v/>
      </c>
      <c r="F13" s="6">
        <f>契約一覧50戸!F13</f>
        <v/>
      </c>
      <c r="G13" s="3" t="n"/>
      <c r="H13" s="4" t="n"/>
    </row>
    <row r="14">
      <c r="A14" s="3">
        <f>契約一覧50戸!A14</f>
        <v/>
      </c>
      <c r="B14" s="3">
        <f>契約一覧50戸!B14</f>
        <v/>
      </c>
      <c r="C14" s="4">
        <f>契約一覧50戸!C14</f>
        <v/>
      </c>
      <c r="D14" s="5">
        <f>契約一覧50戸!L14</f>
        <v/>
      </c>
      <c r="E14" s="3">
        <f>IF(D14="","",D14-TODAY())</f>
        <v/>
      </c>
      <c r="F14" s="6">
        <f>契約一覧50戸!F14</f>
        <v/>
      </c>
      <c r="G14" s="3" t="n"/>
      <c r="H14" s="4" t="n"/>
    </row>
    <row r="15">
      <c r="A15" s="3">
        <f>契約一覧50戸!A15</f>
        <v/>
      </c>
      <c r="B15" s="3">
        <f>契約一覧50戸!B15</f>
        <v/>
      </c>
      <c r="C15" s="4">
        <f>契約一覧50戸!C15</f>
        <v/>
      </c>
      <c r="D15" s="5">
        <f>契約一覧50戸!L15</f>
        <v/>
      </c>
      <c r="E15" s="3">
        <f>IF(D15="","",D15-TODAY())</f>
        <v/>
      </c>
      <c r="F15" s="6">
        <f>契約一覧50戸!F15</f>
        <v/>
      </c>
      <c r="G15" s="3" t="n"/>
      <c r="H15" s="4" t="n"/>
    </row>
    <row r="16">
      <c r="A16" s="3">
        <f>契約一覧50戸!A16</f>
        <v/>
      </c>
      <c r="B16" s="3">
        <f>契約一覧50戸!B16</f>
        <v/>
      </c>
      <c r="C16" s="4">
        <f>契約一覧50戸!C16</f>
        <v/>
      </c>
      <c r="D16" s="5">
        <f>契約一覧50戸!L16</f>
        <v/>
      </c>
      <c r="E16" s="3">
        <f>IF(D16="","",D16-TODAY())</f>
        <v/>
      </c>
      <c r="F16" s="6">
        <f>契約一覧50戸!F16</f>
        <v/>
      </c>
      <c r="G16" s="3" t="n"/>
      <c r="H16" s="4" t="n"/>
    </row>
    <row r="17">
      <c r="A17" s="3">
        <f>契約一覧50戸!A17</f>
        <v/>
      </c>
      <c r="B17" s="3">
        <f>契約一覧50戸!B17</f>
        <v/>
      </c>
      <c r="C17" s="4">
        <f>契約一覧50戸!C17</f>
        <v/>
      </c>
      <c r="D17" s="5">
        <f>契約一覧50戸!L17</f>
        <v/>
      </c>
      <c r="E17" s="3">
        <f>IF(D17="","",D17-TODAY())</f>
        <v/>
      </c>
      <c r="F17" s="6">
        <f>契約一覧50戸!F17</f>
        <v/>
      </c>
      <c r="G17" s="3" t="n"/>
      <c r="H17" s="4" t="n"/>
    </row>
    <row r="18">
      <c r="A18" s="3">
        <f>契約一覧50戸!A18</f>
        <v/>
      </c>
      <c r="B18" s="3">
        <f>契約一覧50戸!B18</f>
        <v/>
      </c>
      <c r="C18" s="4">
        <f>契約一覧50戸!C18</f>
        <v/>
      </c>
      <c r="D18" s="5">
        <f>契約一覧50戸!L18</f>
        <v/>
      </c>
      <c r="E18" s="3">
        <f>IF(D18="","",D18-TODAY())</f>
        <v/>
      </c>
      <c r="F18" s="6">
        <f>契約一覧50戸!F18</f>
        <v/>
      </c>
      <c r="G18" s="3" t="n"/>
      <c r="H18" s="4" t="n"/>
    </row>
    <row r="19">
      <c r="A19" s="3">
        <f>契約一覧50戸!A19</f>
        <v/>
      </c>
      <c r="B19" s="3">
        <f>契約一覧50戸!B19</f>
        <v/>
      </c>
      <c r="C19" s="4">
        <f>契約一覧50戸!C19</f>
        <v/>
      </c>
      <c r="D19" s="5">
        <f>契約一覧50戸!L19</f>
        <v/>
      </c>
      <c r="E19" s="3">
        <f>IF(D19="","",D19-TODAY())</f>
        <v/>
      </c>
      <c r="F19" s="6">
        <f>契約一覧50戸!F19</f>
        <v/>
      </c>
      <c r="G19" s="3" t="n"/>
      <c r="H19" s="4" t="n"/>
    </row>
    <row r="20">
      <c r="A20" s="3">
        <f>契約一覧50戸!A20</f>
        <v/>
      </c>
      <c r="B20" s="3">
        <f>契約一覧50戸!B20</f>
        <v/>
      </c>
      <c r="C20" s="4">
        <f>契約一覧50戸!C20</f>
        <v/>
      </c>
      <c r="D20" s="5">
        <f>契約一覧50戸!L20</f>
        <v/>
      </c>
      <c r="E20" s="3">
        <f>IF(D20="","",D20-TODAY())</f>
        <v/>
      </c>
      <c r="F20" s="6">
        <f>契約一覧50戸!F20</f>
        <v/>
      </c>
      <c r="G20" s="3" t="n"/>
      <c r="H20" s="4" t="n"/>
    </row>
    <row r="21">
      <c r="A21" s="3">
        <f>契約一覧50戸!A21</f>
        <v/>
      </c>
      <c r="B21" s="3">
        <f>契約一覧50戸!B21</f>
        <v/>
      </c>
      <c r="C21" s="4">
        <f>契約一覧50戸!C21</f>
        <v/>
      </c>
      <c r="D21" s="5">
        <f>契約一覧50戸!L21</f>
        <v/>
      </c>
      <c r="E21" s="3">
        <f>IF(D21="","",D21-TODAY())</f>
        <v/>
      </c>
      <c r="F21" s="6">
        <f>契約一覧50戸!F21</f>
        <v/>
      </c>
      <c r="G21" s="3" t="n"/>
      <c r="H21" s="4" t="n"/>
    </row>
    <row r="22">
      <c r="A22" s="3">
        <f>契約一覧50戸!A22</f>
        <v/>
      </c>
      <c r="B22" s="3">
        <f>契約一覧50戸!B22</f>
        <v/>
      </c>
      <c r="C22" s="4">
        <f>契約一覧50戸!C22</f>
        <v/>
      </c>
      <c r="D22" s="5">
        <f>契約一覧50戸!L22</f>
        <v/>
      </c>
      <c r="E22" s="3">
        <f>IF(D22="","",D22-TODAY())</f>
        <v/>
      </c>
      <c r="F22" s="6">
        <f>契約一覧50戸!F22</f>
        <v/>
      </c>
      <c r="G22" s="3" t="n"/>
      <c r="H22" s="4" t="n"/>
    </row>
    <row r="23">
      <c r="A23" s="3">
        <f>契約一覧50戸!A23</f>
        <v/>
      </c>
      <c r="B23" s="3">
        <f>契約一覧50戸!B23</f>
        <v/>
      </c>
      <c r="C23" s="4">
        <f>契約一覧50戸!C23</f>
        <v/>
      </c>
      <c r="D23" s="5">
        <f>契約一覧50戸!L23</f>
        <v/>
      </c>
      <c r="E23" s="3">
        <f>IF(D23="","",D23-TODAY())</f>
        <v/>
      </c>
      <c r="F23" s="6">
        <f>契約一覧50戸!F23</f>
        <v/>
      </c>
      <c r="G23" s="3" t="n"/>
      <c r="H23" s="4" t="n"/>
    </row>
    <row r="24">
      <c r="A24" s="3">
        <f>契約一覧50戸!A24</f>
        <v/>
      </c>
      <c r="B24" s="3">
        <f>契約一覧50戸!B24</f>
        <v/>
      </c>
      <c r="C24" s="4">
        <f>契約一覧50戸!C24</f>
        <v/>
      </c>
      <c r="D24" s="5">
        <f>契約一覧50戸!L24</f>
        <v/>
      </c>
      <c r="E24" s="3">
        <f>IF(D24="","",D24-TODAY())</f>
        <v/>
      </c>
      <c r="F24" s="6">
        <f>契約一覧50戸!F24</f>
        <v/>
      </c>
      <c r="G24" s="3" t="n"/>
      <c r="H24" s="4" t="n"/>
    </row>
    <row r="25">
      <c r="A25" s="3">
        <f>契約一覧50戸!A25</f>
        <v/>
      </c>
      <c r="B25" s="3">
        <f>契約一覧50戸!B25</f>
        <v/>
      </c>
      <c r="C25" s="4">
        <f>契約一覧50戸!C25</f>
        <v/>
      </c>
      <c r="D25" s="5">
        <f>契約一覧50戸!L25</f>
        <v/>
      </c>
      <c r="E25" s="3">
        <f>IF(D25="","",D25-TODAY())</f>
        <v/>
      </c>
      <c r="F25" s="6">
        <f>契約一覧50戸!F25</f>
        <v/>
      </c>
      <c r="G25" s="3" t="n"/>
      <c r="H25" s="4" t="n"/>
    </row>
    <row r="26">
      <c r="A26" s="3">
        <f>契約一覧50戸!A26</f>
        <v/>
      </c>
      <c r="B26" s="3">
        <f>契約一覧50戸!B26</f>
        <v/>
      </c>
      <c r="C26" s="4">
        <f>契約一覧50戸!C26</f>
        <v/>
      </c>
      <c r="D26" s="5">
        <f>契約一覧50戸!L26</f>
        <v/>
      </c>
      <c r="E26" s="3">
        <f>IF(D26="","",D26-TODAY())</f>
        <v/>
      </c>
      <c r="F26" s="6">
        <f>契約一覧50戸!F26</f>
        <v/>
      </c>
      <c r="G26" s="3" t="n"/>
      <c r="H26" s="4" t="n"/>
    </row>
    <row r="27">
      <c r="A27" s="3">
        <f>契約一覧50戸!A27</f>
        <v/>
      </c>
      <c r="B27" s="3">
        <f>契約一覧50戸!B27</f>
        <v/>
      </c>
      <c r="C27" s="4">
        <f>契約一覧50戸!C27</f>
        <v/>
      </c>
      <c r="D27" s="5">
        <f>契約一覧50戸!L27</f>
        <v/>
      </c>
      <c r="E27" s="3">
        <f>IF(D27="","",D27-TODAY())</f>
        <v/>
      </c>
      <c r="F27" s="6">
        <f>契約一覧50戸!F27</f>
        <v/>
      </c>
      <c r="G27" s="3" t="n"/>
      <c r="H27" s="4" t="n"/>
    </row>
    <row r="28">
      <c r="A28" s="3">
        <f>契約一覧50戸!A28</f>
        <v/>
      </c>
      <c r="B28" s="3">
        <f>契約一覧50戸!B28</f>
        <v/>
      </c>
      <c r="C28" s="4">
        <f>契約一覧50戸!C28</f>
        <v/>
      </c>
      <c r="D28" s="5">
        <f>契約一覧50戸!L28</f>
        <v/>
      </c>
      <c r="E28" s="3">
        <f>IF(D28="","",D28-TODAY())</f>
        <v/>
      </c>
      <c r="F28" s="6">
        <f>契約一覧50戸!F28</f>
        <v/>
      </c>
      <c r="G28" s="3" t="n"/>
      <c r="H28" s="4" t="n"/>
    </row>
    <row r="29">
      <c r="A29" s="3">
        <f>契約一覧50戸!A29</f>
        <v/>
      </c>
      <c r="B29" s="3">
        <f>契約一覧50戸!B29</f>
        <v/>
      </c>
      <c r="C29" s="4">
        <f>契約一覧50戸!C29</f>
        <v/>
      </c>
      <c r="D29" s="5">
        <f>契約一覧50戸!L29</f>
        <v/>
      </c>
      <c r="E29" s="3">
        <f>IF(D29="","",D29-TODAY())</f>
        <v/>
      </c>
      <c r="F29" s="6">
        <f>契約一覧50戸!F29</f>
        <v/>
      </c>
      <c r="G29" s="3" t="n"/>
      <c r="H29" s="4" t="n"/>
    </row>
    <row r="30">
      <c r="A30" s="3">
        <f>契約一覧50戸!A30</f>
        <v/>
      </c>
      <c r="B30" s="3">
        <f>契約一覧50戸!B30</f>
        <v/>
      </c>
      <c r="C30" s="4">
        <f>契約一覧50戸!C30</f>
        <v/>
      </c>
      <c r="D30" s="5">
        <f>契約一覧50戸!L30</f>
        <v/>
      </c>
      <c r="E30" s="3">
        <f>IF(D30="","",D30-TODAY())</f>
        <v/>
      </c>
      <c r="F30" s="6">
        <f>契約一覧50戸!F30</f>
        <v/>
      </c>
      <c r="G30" s="3" t="n"/>
      <c r="H30" s="4" t="n"/>
    </row>
    <row r="31">
      <c r="A31" s="3">
        <f>契約一覧50戸!A31</f>
        <v/>
      </c>
      <c r="B31" s="3">
        <f>契約一覧50戸!B31</f>
        <v/>
      </c>
      <c r="C31" s="4">
        <f>契約一覧50戸!C31</f>
        <v/>
      </c>
      <c r="D31" s="5">
        <f>契約一覧50戸!L31</f>
        <v/>
      </c>
      <c r="E31" s="3">
        <f>IF(D31="","",D31-TODAY())</f>
        <v/>
      </c>
      <c r="F31" s="6">
        <f>契約一覧50戸!F31</f>
        <v/>
      </c>
      <c r="G31" s="3" t="n"/>
      <c r="H31" s="4" t="n"/>
    </row>
    <row r="32">
      <c r="A32" s="3">
        <f>契約一覧50戸!A32</f>
        <v/>
      </c>
      <c r="B32" s="3">
        <f>契約一覧50戸!B32</f>
        <v/>
      </c>
      <c r="C32" s="4">
        <f>契約一覧50戸!C32</f>
        <v/>
      </c>
      <c r="D32" s="5">
        <f>契約一覧50戸!L32</f>
        <v/>
      </c>
      <c r="E32" s="3">
        <f>IF(D32="","",D32-TODAY())</f>
        <v/>
      </c>
      <c r="F32" s="6">
        <f>契約一覧50戸!F32</f>
        <v/>
      </c>
      <c r="G32" s="3" t="n"/>
      <c r="H32" s="4" t="n"/>
    </row>
    <row r="33">
      <c r="A33" s="3">
        <f>契約一覧50戸!A33</f>
        <v/>
      </c>
      <c r="B33" s="3">
        <f>契約一覧50戸!B33</f>
        <v/>
      </c>
      <c r="C33" s="4">
        <f>契約一覧50戸!C33</f>
        <v/>
      </c>
      <c r="D33" s="5">
        <f>契約一覧50戸!L33</f>
        <v/>
      </c>
      <c r="E33" s="3">
        <f>IF(D33="","",D33-TODAY())</f>
        <v/>
      </c>
      <c r="F33" s="6">
        <f>契約一覧50戸!F33</f>
        <v/>
      </c>
      <c r="G33" s="3" t="n"/>
      <c r="H33" s="4" t="n"/>
    </row>
    <row r="34">
      <c r="A34" s="3">
        <f>契約一覧50戸!A34</f>
        <v/>
      </c>
      <c r="B34" s="3">
        <f>契約一覧50戸!B34</f>
        <v/>
      </c>
      <c r="C34" s="4">
        <f>契約一覧50戸!C34</f>
        <v/>
      </c>
      <c r="D34" s="5">
        <f>契約一覧50戸!L34</f>
        <v/>
      </c>
      <c r="E34" s="3">
        <f>IF(D34="","",D34-TODAY())</f>
        <v/>
      </c>
      <c r="F34" s="6">
        <f>契約一覧50戸!F34</f>
        <v/>
      </c>
      <c r="G34" s="3" t="n"/>
      <c r="H34" s="4" t="n"/>
    </row>
    <row r="35">
      <c r="A35" s="3">
        <f>契約一覧50戸!A35</f>
        <v/>
      </c>
      <c r="B35" s="3">
        <f>契約一覧50戸!B35</f>
        <v/>
      </c>
      <c r="C35" s="4">
        <f>契約一覧50戸!C35</f>
        <v/>
      </c>
      <c r="D35" s="5">
        <f>契約一覧50戸!L35</f>
        <v/>
      </c>
      <c r="E35" s="3">
        <f>IF(D35="","",D35-TODAY())</f>
        <v/>
      </c>
      <c r="F35" s="6">
        <f>契約一覧50戸!F35</f>
        <v/>
      </c>
      <c r="G35" s="3" t="n"/>
      <c r="H35" s="4" t="n"/>
    </row>
    <row r="36">
      <c r="A36" s="3">
        <f>契約一覧50戸!A36</f>
        <v/>
      </c>
      <c r="B36" s="3">
        <f>契約一覧50戸!B36</f>
        <v/>
      </c>
      <c r="C36" s="4">
        <f>契約一覧50戸!C36</f>
        <v/>
      </c>
      <c r="D36" s="5">
        <f>契約一覧50戸!L36</f>
        <v/>
      </c>
      <c r="E36" s="3">
        <f>IF(D36="","",D36-TODAY())</f>
        <v/>
      </c>
      <c r="F36" s="6">
        <f>契約一覧50戸!F36</f>
        <v/>
      </c>
      <c r="G36" s="3" t="n"/>
      <c r="H36" s="4" t="n"/>
    </row>
    <row r="37">
      <c r="A37" s="3">
        <f>契約一覧50戸!A37</f>
        <v/>
      </c>
      <c r="B37" s="3">
        <f>契約一覧50戸!B37</f>
        <v/>
      </c>
      <c r="C37" s="4">
        <f>契約一覧50戸!C37</f>
        <v/>
      </c>
      <c r="D37" s="5">
        <f>契約一覧50戸!L37</f>
        <v/>
      </c>
      <c r="E37" s="3">
        <f>IF(D37="","",D37-TODAY())</f>
        <v/>
      </c>
      <c r="F37" s="6">
        <f>契約一覧50戸!F37</f>
        <v/>
      </c>
      <c r="G37" s="3" t="n"/>
      <c r="H37" s="4" t="n"/>
    </row>
    <row r="38">
      <c r="A38" s="3">
        <f>契約一覧50戸!A38</f>
        <v/>
      </c>
      <c r="B38" s="3">
        <f>契約一覧50戸!B38</f>
        <v/>
      </c>
      <c r="C38" s="4">
        <f>契約一覧50戸!C38</f>
        <v/>
      </c>
      <c r="D38" s="5">
        <f>契約一覧50戸!L38</f>
        <v/>
      </c>
      <c r="E38" s="3">
        <f>IF(D38="","",D38-TODAY())</f>
        <v/>
      </c>
      <c r="F38" s="6">
        <f>契約一覧50戸!F38</f>
        <v/>
      </c>
      <c r="G38" s="3" t="n"/>
      <c r="H38" s="4" t="n"/>
    </row>
    <row r="39">
      <c r="A39" s="3">
        <f>契約一覧50戸!A39</f>
        <v/>
      </c>
      <c r="B39" s="3">
        <f>契約一覧50戸!B39</f>
        <v/>
      </c>
      <c r="C39" s="4">
        <f>契約一覧50戸!C39</f>
        <v/>
      </c>
      <c r="D39" s="5">
        <f>契約一覧50戸!L39</f>
        <v/>
      </c>
      <c r="E39" s="3">
        <f>IF(D39="","",D39-TODAY())</f>
        <v/>
      </c>
      <c r="F39" s="6">
        <f>契約一覧50戸!F39</f>
        <v/>
      </c>
      <c r="G39" s="3" t="n"/>
      <c r="H39" s="4" t="n"/>
    </row>
    <row r="40">
      <c r="A40" s="3">
        <f>契約一覧50戸!A40</f>
        <v/>
      </c>
      <c r="B40" s="3">
        <f>契約一覧50戸!B40</f>
        <v/>
      </c>
      <c r="C40" s="4">
        <f>契約一覧50戸!C40</f>
        <v/>
      </c>
      <c r="D40" s="5">
        <f>契約一覧50戸!L40</f>
        <v/>
      </c>
      <c r="E40" s="3">
        <f>IF(D40="","",D40-TODAY())</f>
        <v/>
      </c>
      <c r="F40" s="6">
        <f>契約一覧50戸!F40</f>
        <v/>
      </c>
      <c r="G40" s="3" t="n"/>
      <c r="H40" s="4" t="n"/>
    </row>
    <row r="41">
      <c r="A41" s="3">
        <f>契約一覧50戸!A41</f>
        <v/>
      </c>
      <c r="B41" s="3">
        <f>契約一覧50戸!B41</f>
        <v/>
      </c>
      <c r="C41" s="4">
        <f>契約一覧50戸!C41</f>
        <v/>
      </c>
      <c r="D41" s="5">
        <f>契約一覧50戸!L41</f>
        <v/>
      </c>
      <c r="E41" s="3">
        <f>IF(D41="","",D41-TODAY())</f>
        <v/>
      </c>
      <c r="F41" s="6">
        <f>契約一覧50戸!F41</f>
        <v/>
      </c>
      <c r="G41" s="3" t="n"/>
      <c r="H41" s="4" t="n"/>
    </row>
    <row r="42">
      <c r="A42" s="3">
        <f>契約一覧50戸!A42</f>
        <v/>
      </c>
      <c r="B42" s="3">
        <f>契約一覧50戸!B42</f>
        <v/>
      </c>
      <c r="C42" s="4">
        <f>契約一覧50戸!C42</f>
        <v/>
      </c>
      <c r="D42" s="5">
        <f>契約一覧50戸!L42</f>
        <v/>
      </c>
      <c r="E42" s="3">
        <f>IF(D42="","",D42-TODAY())</f>
        <v/>
      </c>
      <c r="F42" s="6">
        <f>契約一覧50戸!F42</f>
        <v/>
      </c>
      <c r="G42" s="3" t="n"/>
      <c r="H42" s="4" t="n"/>
    </row>
    <row r="43">
      <c r="A43" s="3">
        <f>契約一覧50戸!A43</f>
        <v/>
      </c>
      <c r="B43" s="3">
        <f>契約一覧50戸!B43</f>
        <v/>
      </c>
      <c r="C43" s="4">
        <f>契約一覧50戸!C43</f>
        <v/>
      </c>
      <c r="D43" s="5">
        <f>契約一覧50戸!L43</f>
        <v/>
      </c>
      <c r="E43" s="3">
        <f>IF(D43="","",D43-TODAY())</f>
        <v/>
      </c>
      <c r="F43" s="6">
        <f>契約一覧50戸!F43</f>
        <v/>
      </c>
      <c r="G43" s="3" t="n"/>
      <c r="H43" s="4" t="n"/>
    </row>
    <row r="44">
      <c r="A44" s="3">
        <f>契約一覧50戸!A44</f>
        <v/>
      </c>
      <c r="B44" s="3">
        <f>契約一覧50戸!B44</f>
        <v/>
      </c>
      <c r="C44" s="4">
        <f>契約一覧50戸!C44</f>
        <v/>
      </c>
      <c r="D44" s="5">
        <f>契約一覧50戸!L44</f>
        <v/>
      </c>
      <c r="E44" s="3">
        <f>IF(D44="","",D44-TODAY())</f>
        <v/>
      </c>
      <c r="F44" s="6">
        <f>契約一覧50戸!F44</f>
        <v/>
      </c>
      <c r="G44" s="3" t="n"/>
      <c r="H44" s="4" t="n"/>
    </row>
    <row r="45">
      <c r="A45" s="3">
        <f>契約一覧50戸!A45</f>
        <v/>
      </c>
      <c r="B45" s="3">
        <f>契約一覧50戸!B45</f>
        <v/>
      </c>
      <c r="C45" s="4">
        <f>契約一覧50戸!C45</f>
        <v/>
      </c>
      <c r="D45" s="5">
        <f>契約一覧50戸!L45</f>
        <v/>
      </c>
      <c r="E45" s="3">
        <f>IF(D45="","",D45-TODAY())</f>
        <v/>
      </c>
      <c r="F45" s="6">
        <f>契約一覧50戸!F45</f>
        <v/>
      </c>
      <c r="G45" s="3" t="n"/>
      <c r="H45" s="4" t="n"/>
    </row>
    <row r="46">
      <c r="A46" s="3">
        <f>契約一覧50戸!A46</f>
        <v/>
      </c>
      <c r="B46" s="3">
        <f>契約一覧50戸!B46</f>
        <v/>
      </c>
      <c r="C46" s="4">
        <f>契約一覧50戸!C46</f>
        <v/>
      </c>
      <c r="D46" s="5">
        <f>契約一覧50戸!L46</f>
        <v/>
      </c>
      <c r="E46" s="3">
        <f>IF(D46="","",D46-TODAY())</f>
        <v/>
      </c>
      <c r="F46" s="6">
        <f>契約一覧50戸!F46</f>
        <v/>
      </c>
      <c r="G46" s="3" t="n"/>
      <c r="H46" s="4" t="n"/>
    </row>
    <row r="47">
      <c r="A47" s="3">
        <f>契約一覧50戸!A47</f>
        <v/>
      </c>
      <c r="B47" s="3">
        <f>契約一覧50戸!B47</f>
        <v/>
      </c>
      <c r="C47" s="4">
        <f>契約一覧50戸!C47</f>
        <v/>
      </c>
      <c r="D47" s="5">
        <f>契約一覧50戸!L47</f>
        <v/>
      </c>
      <c r="E47" s="3">
        <f>IF(D47="","",D47-TODAY())</f>
        <v/>
      </c>
      <c r="F47" s="6">
        <f>契約一覧50戸!F47</f>
        <v/>
      </c>
      <c r="G47" s="3" t="n"/>
      <c r="H47" s="4" t="n"/>
    </row>
    <row r="48">
      <c r="A48" s="3">
        <f>契約一覧50戸!A48</f>
        <v/>
      </c>
      <c r="B48" s="3">
        <f>契約一覧50戸!B48</f>
        <v/>
      </c>
      <c r="C48" s="4">
        <f>契約一覧50戸!C48</f>
        <v/>
      </c>
      <c r="D48" s="5">
        <f>契約一覧50戸!L48</f>
        <v/>
      </c>
      <c r="E48" s="3">
        <f>IF(D48="","",D48-TODAY())</f>
        <v/>
      </c>
      <c r="F48" s="6">
        <f>契約一覧50戸!F48</f>
        <v/>
      </c>
      <c r="G48" s="3" t="n"/>
      <c r="H48" s="4" t="n"/>
    </row>
    <row r="49">
      <c r="A49" s="3">
        <f>契約一覧50戸!A49</f>
        <v/>
      </c>
      <c r="B49" s="3">
        <f>契約一覧50戸!B49</f>
        <v/>
      </c>
      <c r="C49" s="4">
        <f>契約一覧50戸!C49</f>
        <v/>
      </c>
      <c r="D49" s="5">
        <f>契約一覧50戸!L49</f>
        <v/>
      </c>
      <c r="E49" s="3">
        <f>IF(D49="","",D49-TODAY())</f>
        <v/>
      </c>
      <c r="F49" s="6">
        <f>契約一覧50戸!F49</f>
        <v/>
      </c>
      <c r="G49" s="3" t="n"/>
      <c r="H49" s="4" t="n"/>
    </row>
    <row r="50">
      <c r="A50" s="3">
        <f>契約一覧50戸!A50</f>
        <v/>
      </c>
      <c r="B50" s="3">
        <f>契約一覧50戸!B50</f>
        <v/>
      </c>
      <c r="C50" s="4">
        <f>契約一覧50戸!C50</f>
        <v/>
      </c>
      <c r="D50" s="5">
        <f>契約一覧50戸!L50</f>
        <v/>
      </c>
      <c r="E50" s="3">
        <f>IF(D50="","",D50-TODAY())</f>
        <v/>
      </c>
      <c r="F50" s="6">
        <f>契約一覧50戸!F50</f>
        <v/>
      </c>
      <c r="G50" s="3" t="n"/>
      <c r="H50" s="4" t="n"/>
    </row>
    <row r="51">
      <c r="A51" s="3">
        <f>契約一覧50戸!A51</f>
        <v/>
      </c>
      <c r="B51" s="3">
        <f>契約一覧50戸!B51</f>
        <v/>
      </c>
      <c r="C51" s="4">
        <f>契約一覧50戸!C51</f>
        <v/>
      </c>
      <c r="D51" s="5">
        <f>契約一覧50戸!L51</f>
        <v/>
      </c>
      <c r="E51" s="3">
        <f>IF(D51="","",D51-TODAY())</f>
        <v/>
      </c>
      <c r="F51" s="6">
        <f>契約一覧50戸!F51</f>
        <v/>
      </c>
      <c r="G51" s="3" t="n"/>
      <c r="H51" s="4" t="n"/>
    </row>
    <row r="52">
      <c r="A52" s="3">
        <f>契約一覧50戸!A52</f>
        <v/>
      </c>
      <c r="B52" s="3">
        <f>契約一覧50戸!B52</f>
        <v/>
      </c>
      <c r="C52" s="4">
        <f>契約一覧50戸!C52</f>
        <v/>
      </c>
      <c r="D52" s="5">
        <f>契約一覧50戸!L52</f>
        <v/>
      </c>
      <c r="E52" s="3">
        <f>IF(D52="","",D52-TODAY())</f>
        <v/>
      </c>
      <c r="F52" s="6">
        <f>契約一覧50戸!F52</f>
        <v/>
      </c>
      <c r="G52" s="3" t="n"/>
      <c r="H52" s="4" t="n"/>
    </row>
    <row r="53">
      <c r="A53" s="3">
        <f>契約一覧50戸!A53</f>
        <v/>
      </c>
      <c r="B53" s="3">
        <f>契約一覧50戸!B53</f>
        <v/>
      </c>
      <c r="C53" s="4">
        <f>契約一覧50戸!C53</f>
        <v/>
      </c>
      <c r="D53" s="5">
        <f>契約一覧50戸!L53</f>
        <v/>
      </c>
      <c r="E53" s="3">
        <f>IF(D53="","",D53-TODAY())</f>
        <v/>
      </c>
      <c r="F53" s="6">
        <f>契約一覧50戸!F53</f>
        <v/>
      </c>
      <c r="G53" s="3" t="n"/>
      <c r="H53" s="4" t="n"/>
    </row>
  </sheetData>
  <mergeCells count="1">
    <mergeCell ref="A1:H1"/>
  </mergeCells>
  <conditionalFormatting sqref="E4:E53">
    <cfRule type="cellIs" priority="1" operator="lessThanOrEqual" dxfId="2">
      <formula>30</formula>
    </cfRule>
    <cfRule type="cellIs" priority="2" operator="lessThan" dxfId="0">
      <formula>0</formula>
    </cfRule>
  </conditionalFormatting>
  <dataValidations count="1">
    <dataValidation sqref="G4:G53" showDropDown="0" showInputMessage="0" showErrorMessage="0" allowBlank="1" type="list">
      <formula1>"未通知,通知済,合意済,更新完了,退去予定"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B10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28" customHeight="1">
      <c r="A1" s="1" t="inlineStr">
        <is>
          <t>使い方ガイド</t>
        </is>
      </c>
    </row>
    <row r="3" ht="32" customHeight="1">
      <c r="A3" s="12" t="inlineStr">
        <is>
          <t>1</t>
        </is>
      </c>
      <c r="B3" s="15" t="inlineStr">
        <is>
          <t>「契約一覧50戸」シートに50戸分の入居者情報を入力します。保証会社・ステータスはプルダウン選択。</t>
        </is>
      </c>
    </row>
    <row r="4" ht="32" customHeight="1">
      <c r="A4" s="12" t="inlineStr">
        <is>
          <t>2</t>
        </is>
      </c>
      <c r="B4" s="15" t="inlineStr">
        <is>
          <t>次回更新日（L列）は入居日・契約期間（年）から自動計算されます。</t>
        </is>
      </c>
    </row>
    <row r="5" ht="32" customHeight="1">
      <c r="A5" s="12" t="inlineStr">
        <is>
          <t>3</t>
        </is>
      </c>
      <c r="B5" s="15" t="inlineStr">
        <is>
          <t>滞納回数3回以上は赤、1回以上は黄で警告表示されます。</t>
        </is>
      </c>
    </row>
    <row r="6" ht="32" customHeight="1">
      <c r="A6" s="12" t="inlineStr">
        <is>
          <t>4</t>
        </is>
      </c>
      <c r="B6" s="15" t="inlineStr">
        <is>
          <t>「滞納管理12ヶ月」シートで月別の滞納金額を入力。0より大きい値は赤で強調されます。</t>
        </is>
      </c>
    </row>
    <row r="7" ht="32" customHeight="1">
      <c r="A7" s="12" t="inlineStr">
        <is>
          <t>5</t>
        </is>
      </c>
      <c r="B7" s="15" t="inlineStr">
        <is>
          <t>「保証会社別集計」シートで保証会社ごとの契約件数・賃料合計・滞納戸数が自動集計されます。</t>
        </is>
      </c>
    </row>
    <row r="8" ht="32" customHeight="1">
      <c r="A8" s="12" t="inlineStr">
        <is>
          <t>6</t>
        </is>
      </c>
      <c r="B8" s="15" t="inlineStr">
        <is>
          <t>「更新管理」シートで次回更新日が30日以内のものは黄、過ぎたものは赤で警告。</t>
        </is>
      </c>
    </row>
    <row r="9" ht="32" customHeight="1">
      <c r="A9" s="12" t="inlineStr">
        <is>
          <t>7</t>
        </is>
      </c>
      <c r="B9" s="15" t="inlineStr">
        <is>
          <t>通知状態はプルダウンから選択。「通知済」「合意済」を入れて進捗管理してください。</t>
        </is>
      </c>
    </row>
    <row r="10" ht="32" customHeight="1">
      <c r="A10" s="12" t="inlineStr">
        <is>
          <t>8</t>
        </is>
      </c>
      <c r="B10" s="15" t="inlineStr">
        <is>
          <t>保証会社の追加は「契約一覧50戸」シートのI列プルダウン定義を編集してください。</t>
        </is>
      </c>
    </row>
  </sheetData>
  <mergeCells count="1">
    <mergeCell ref="A1:B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2026-05-12T09:26:01Z</dcterms:created>
  <dcterms:modified xmlns:dcterms="http://purl.org/dc/terms/" xmlns:xsi="http://www.w3.org/2001/XMLSchema-instance" xsi:type="dcterms:W3CDTF">2026-05-12T09:26:01Z</dcterms:modified>
</cp:coreProperties>
</file>